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360" yWindow="456" windowWidth="15600" windowHeight="9252" firstSheet="1" activeTab="1"/>
  </bookViews>
  <sheets>
    <sheet name="Отчет об исп.(без источников)" sheetId="1" r:id="rId1"/>
    <sheet name="Отчтет об исп.(с источниками)" sheetId="5" r:id="rId2"/>
  </sheets>
  <definedNames>
    <definedName name="_xlnm.Print_Titles" localSheetId="0">'Отчет об исп.(без источников)'!$6:$7</definedName>
    <definedName name="_xlnm.Print_Titles" localSheetId="1">'Отчтет об исп.(с источниками)'!$6:$7</definedName>
  </definedNames>
  <calcPr calcId="125725"/>
</workbook>
</file>

<file path=xl/calcChain.xml><?xml version="1.0" encoding="utf-8"?>
<calcChain xmlns="http://schemas.openxmlformats.org/spreadsheetml/2006/main">
  <c r="D55" i="5"/>
  <c r="D54"/>
  <c r="D48"/>
  <c r="E33"/>
  <c r="E18"/>
  <c r="E16"/>
  <c r="C55"/>
  <c r="C54" s="1"/>
  <c r="E57"/>
  <c r="E25"/>
  <c r="C58"/>
  <c r="C52"/>
  <c r="C51" s="1"/>
  <c r="D52"/>
  <c r="D51" s="1"/>
  <c r="E53"/>
  <c r="E56"/>
  <c r="D58"/>
  <c r="D46"/>
  <c r="C46"/>
  <c r="E41"/>
  <c r="E38"/>
  <c r="C48"/>
  <c r="E40"/>
  <c r="E31"/>
  <c r="E26"/>
  <c r="E49"/>
  <c r="C17"/>
  <c r="E17" s="1"/>
  <c r="E13"/>
  <c r="E47"/>
  <c r="E27"/>
  <c r="E23"/>
  <c r="E21"/>
  <c r="D60" i="1"/>
  <c r="D83" s="1"/>
  <c r="C60"/>
  <c r="C83" s="1"/>
  <c r="C84" s="1"/>
  <c r="D42"/>
  <c r="D41"/>
  <c r="D40" s="1"/>
  <c r="D48"/>
  <c r="D47"/>
  <c r="D20"/>
  <c r="D17" s="1"/>
  <c r="D9" s="1"/>
  <c r="D58" s="1"/>
  <c r="D50"/>
  <c r="D51" s="1"/>
  <c r="C51"/>
  <c r="C50"/>
  <c r="E32" i="5"/>
  <c r="E54" l="1"/>
  <c r="E58"/>
  <c r="E51"/>
  <c r="E55"/>
  <c r="E46"/>
  <c r="E52"/>
  <c r="E39"/>
  <c r="E37" s="1"/>
  <c r="E36" s="1"/>
  <c r="E35" s="1"/>
  <c r="E34" s="1"/>
  <c r="C45"/>
  <c r="D45"/>
  <c r="D44" s="1"/>
  <c r="D43" s="1"/>
  <c r="E22"/>
  <c r="E11"/>
  <c r="D84" i="1"/>
  <c r="E12" i="5"/>
  <c r="E48"/>
  <c r="E20"/>
  <c r="C44" l="1"/>
  <c r="C43" s="1"/>
  <c r="E43" s="1"/>
  <c r="E19"/>
  <c r="E10"/>
  <c r="E45"/>
  <c r="E30"/>
  <c r="E9"/>
  <c r="E44" l="1"/>
  <c r="E42"/>
</calcChain>
</file>

<file path=xl/sharedStrings.xml><?xml version="1.0" encoding="utf-8"?>
<sst xmlns="http://schemas.openxmlformats.org/spreadsheetml/2006/main" count="279" uniqueCount="235">
  <si>
    <t>4</t>
  </si>
  <si>
    <t>5</t>
  </si>
  <si>
    <t>НАЛОГОВЫЕ И НЕНАЛОГОВЫЕ ДОХОДЫ</t>
  </si>
  <si>
    <t>000 100 00000 00 0000 000</t>
  </si>
  <si>
    <t>НАЛОГИ НА ПРИБЫЛЬ, ДОХОДЫ</t>
  </si>
  <si>
    <t>000 101 00000 00 0000 000</t>
  </si>
  <si>
    <t>Налог на доходы физических лиц</t>
  </si>
  <si>
    <t>000 101 02000 01 0000 110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</si>
  <si>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</si>
  <si>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000 101 02010 01 0000 110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</si>
  <si>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</si>
  <si>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000 101 02030 01 0000 110</t>
  </si>
  <si>
    <t>НАЛОГИ НА СОВОКУПНЫЙ ДОХОД</t>
  </si>
  <si>
    <t>000 105 00000 00 0000 000</t>
  </si>
  <si>
    <t>Единый сельскохозяйственный налог</t>
  </si>
  <si>
    <t>000 105 03000 01 0000 110</t>
  </si>
  <si>
    <t>000 105 03010 01 0000 110</t>
  </si>
  <si>
    <t>НАЛОГИ НА ИМУЩЕСТВО</t>
  </si>
  <si>
    <t>000 106 00000 00 0000 000</t>
  </si>
  <si>
    <t>Налог на имущество физических лиц</t>
  </si>
  <si>
    <t>000 106 01000 00 0000 110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</si>
  <si>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</si>
  <si>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000 106 01030 10 0000 110</t>
  </si>
  <si>
    <t>Земельный налог</t>
  </si>
  <si>
    <t>000 106 06000 00 0000 110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</si>
  <si>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</si>
  <si>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000 106 06010 00 0000 110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</si>
  <si>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</si>
  <si>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000 106 06013 10 0000 110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</si>
  <si>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</si>
  <si>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000 106 06020 00 0000 110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</si>
  <si>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</si>
  <si>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000 106 06023 10 0000 110</t>
  </si>
  <si>
    <t>ГОСУДАРСТВЕННАЯ ПОШЛИНА</t>
  </si>
  <si>
    <t>000 108 00000 00 0000 000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</si>
  <si>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</si>
  <si>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</si>
  <si>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</si>
  <si>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000 108 04020 01 0000 110</t>
  </si>
  <si>
    <t>ДОХОДЫ ОТ ИСПОЛЬЗОВАНИЯ ИМУЩЕСТВА, НАХОДЯЩЕГОСЯ В ГОСУДАРСТВЕННОЙ И МУНИЦИПАЛЬНОЙ СОБСТВЕННОСТИ</t>
  </si>
  <si>
    <t>000 111 00000 00 0000 000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</si>
  <si>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</si>
  <si>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</si>
  <si>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</si>
  <si>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</si>
  <si>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</si>
  <si>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000 111 05013 10 0000 120</t>
  </si>
  <si>
    <t>ДОХОДЫ ОТ ОКАЗАНИЯ ПЛАТНЫХ УСЛУГ (РАБОТ) И КОМПЕНСАЦИИ ЗАТРАТ ГОСУДАРСТВА</t>
  </si>
  <si>
    <t>000 113 00000 00 0000 000</t>
  </si>
  <si>
    <t>Доходы от оказания платных услуг (работ)</t>
  </si>
  <si>
    <t>000 113 01000 00 0000 130</t>
  </si>
  <si>
    <t>Прочие доходы от оказания платных услуг (работ)</t>
  </si>
  <si>
    <t>000 113 01990 00 0000 130</t>
  </si>
  <si>
    <t>Прочие доходы от оказания платных услуг (работ) получателями средств бюджетов поселений</t>
  </si>
  <si>
    <t>000 113 01995 10 0000 130</t>
  </si>
  <si>
    <t>ДОХОДЫ ОТ ПРОДАЖИ МАТЕРИАЛЬНЫХ И НЕМАТЕРИАЛЬНЫХ АКТИВОВ</t>
  </si>
  <si>
    <t>000 114 00000 00 0000 000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</si>
  <si>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</si>
  <si>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000 114 06000 00 0000 430</t>
  </si>
  <si>
    <t>Доходы от продажи земельных участков, государственная собственность на которые не разграничена</t>
  </si>
  <si>
    <t>000 114 06010 00 0000 430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</si>
  <si>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</si>
  <si>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000 114 06013 10 0000 430</t>
  </si>
  <si>
    <t>БЕЗВОЗМЕЗДНЫЕ ПОСТУПЛЕНИЯ</t>
  </si>
  <si>
    <t>000 200 00000 00 0000 000</t>
  </si>
  <si>
    <t>БЕЗВОЗМЕЗДНЫЕ ПОСТУПЛЕНИЯ ОТ ДРУГИХ БЮДЖЕТОВ БЮДЖЕТНОЙ СИСТЕМЫ РОССИЙСКОЙ ФЕДЕРАЦИИ</t>
  </si>
  <si>
    <t>000 202 00000 00 0000 000</t>
  </si>
  <si>
    <t>Дотации бюджетам субъектов Российской Федерации и муниципальных образований</t>
  </si>
  <si>
    <t>000 202 01000 00 0000 151</t>
  </si>
  <si>
    <t>Дотации на выравнивание бюджетной обеспеченности</t>
  </si>
  <si>
    <t>000 202 01001 00 0000 151</t>
  </si>
  <si>
    <t>Дотации бюджетам поселений на выравнивание бюджетной обеспеченности</t>
  </si>
  <si>
    <t>000 202 01001 10 0000 151</t>
  </si>
  <si>
    <t>Дотации бюджетам на поддержку мер по обеспечению сбалансированности бюджетов</t>
  </si>
  <si>
    <t>000 202 01003 00 0000 151</t>
  </si>
  <si>
    <t>Субвенции бюджетам субъектов Российской Федерации и муниципальных образований</t>
  </si>
  <si>
    <t>000 202 03000 00 0000 151</t>
  </si>
  <si>
    <t>Субвенции бюджетам на осуществление первичного воинского учета на территориях, где отсутствуют военные комиссариаты</t>
  </si>
  <si>
    <t>000 202 03015 00 0000 151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</si>
  <si>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</si>
  <si>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000 202 03015 10 0000 151</t>
  </si>
  <si>
    <t>Иные межбюджетные трансферты</t>
  </si>
  <si>
    <t>000 202 04000 00 0000 151</t>
  </si>
  <si>
    <t>Прочие межбюджетные трансферты, передаваемые бюджетам</t>
  </si>
  <si>
    <t>000 202 04999 00 0000 151</t>
  </si>
  <si>
    <t>Прочие межбюджетные трансферты, передаваемые бюджетам поселений</t>
  </si>
  <si>
    <t>000 202 04999 10 0000 151</t>
  </si>
  <si>
    <t>БЕЗВОЗМЕЗДНЫЕ ПОСТУПЛЕНИЯ ОТ ГОСУДАРСТВЕННЫХ (МУНИЦИПАЛЬНЫХ) ОРГАНИЗАЦИЙ</t>
  </si>
  <si>
    <t>000 203 00000 00 0000 180</t>
  </si>
  <si>
    <t>Безвозмездные поступления от государственных (муниципальных) организаций в бюджеты поселений</t>
  </si>
  <si>
    <t>000 203 05000 10 0000 180</t>
  </si>
  <si>
    <t>Поступления от денежных пожертвований, предоставляемых государственными (муниципальными) организациями  получателям средств  бюджетов поселений</t>
  </si>
  <si>
    <t>000 203 05020 10 0000 180</t>
  </si>
  <si>
    <t>ПРОЧИЕ БЕЗВОЗМЕЗДНЫЕ ПОСТУПЛЕНИЯ</t>
  </si>
  <si>
    <t>000 207 00000 00 0000 180</t>
  </si>
  <si>
    <t>Поступления от денежных пожертвований, предоставляемых физ.лицами</t>
  </si>
  <si>
    <t>000 207 05020 10 0000 180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</si>
  <si>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</si>
  <si>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</si>
  <si>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</si>
  <si>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</si>
  <si>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</si>
  <si>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</si>
  <si>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</si>
  <si>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</si>
  <si>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</si>
  <si>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Дорожное хозяйство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</si>
  <si>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</si>
  <si>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</si>
  <si>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</si>
  <si>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</si>
  <si>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</si>
  <si>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Культура, кинематография, средства массовой информации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</si>
  <si>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</si>
  <si>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</si>
  <si>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</si>
  <si>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</si>
  <si>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МУНИЦИПАЛЬНОГО ОБРАЗОВАНИЯ БОГУЧАРОВСКОЕ КИРЕЕВСКОГО РАЙОНА</t>
  </si>
  <si>
    <t>Наименование показателей</t>
  </si>
  <si>
    <t>Утвержденный план</t>
  </si>
  <si>
    <t>Исполнено на 01.04.2014г.</t>
  </si>
  <si>
    <t>ВСЕГО ДОХОДОВ</t>
  </si>
  <si>
    <t>Код классификации</t>
  </si>
  <si>
    <t>ОТЧЕТ ОБ ИСПОЛНЕНИИ БЮДЖЕТА</t>
  </si>
  <si>
    <t>за 1 квартал 2014 года</t>
  </si>
  <si>
    <t xml:space="preserve"> 0100 </t>
  </si>
  <si>
    <t>0102</t>
  </si>
  <si>
    <t>0104</t>
  </si>
  <si>
    <t>0106</t>
  </si>
  <si>
    <t>Резервные фонды</t>
  </si>
  <si>
    <t>0111</t>
  </si>
  <si>
    <t>0113</t>
  </si>
  <si>
    <t>Другие общегосударственные вопросы</t>
  </si>
  <si>
    <t>0200</t>
  </si>
  <si>
    <t>0203</t>
  </si>
  <si>
    <t>0300</t>
  </si>
  <si>
    <t>0309</t>
  </si>
  <si>
    <t>0400</t>
  </si>
  <si>
    <t>0409</t>
  </si>
  <si>
    <t>0412</t>
  </si>
  <si>
    <t>0500</t>
  </si>
  <si>
    <t>0501</t>
  </si>
  <si>
    <t>0502</t>
  </si>
  <si>
    <t>0503</t>
  </si>
  <si>
    <t>0800</t>
  </si>
  <si>
    <t>0801</t>
  </si>
  <si>
    <t>1000</t>
  </si>
  <si>
    <t>1001</t>
  </si>
  <si>
    <t>1100</t>
  </si>
  <si>
    <t>1101</t>
  </si>
  <si>
    <t xml:space="preserve">Физическая культура </t>
  </si>
  <si>
    <t>ИТОГО РАСХОДОВ</t>
  </si>
  <si>
    <t>профицит +, дефицит -</t>
  </si>
  <si>
    <t>Начальник сектора</t>
  </si>
  <si>
    <t>экономики и финансов                                                     Анофрейчук Н.А.</t>
  </si>
  <si>
    <t xml:space="preserve">Приложение № 1
к постановлению администрации 
муниципального образования Богучаровское 
Киреевского района от 10.04.2014г. № 28-1
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</si>
  <si>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</si>
  <si>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</si>
  <si>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Прочие межбюджетные трансферты, передаваемые бюджетам сельских поселений</t>
  </si>
  <si>
    <t>Дотации бюджетам сельских поселений на поддержку мер по обеспечению сбалансированности бюджетов</t>
  </si>
  <si>
    <t>182 101 02000 01 0000 110</t>
  </si>
  <si>
    <t>182 101 02010 01 0000 110</t>
  </si>
  <si>
    <t>182 101 02020 01 0000 110</t>
  </si>
  <si>
    <t>182 101 02030 01 0000 110</t>
  </si>
  <si>
    <t>182 105 00000 00 0000 000</t>
  </si>
  <si>
    <t>182 105 03000 01 0000 110</t>
  </si>
  <si>
    <t>182 105 03010 01 0000 110</t>
  </si>
  <si>
    <t>182 106 00000 00 0000 000</t>
  </si>
  <si>
    <t>182 106 01000 00 0000 110</t>
  </si>
  <si>
    <t>182 106 01030 10 0000 110</t>
  </si>
  <si>
    <t>182 106 06000 00 0000 110</t>
  </si>
  <si>
    <t>182 106 06033 10 0000 110</t>
  </si>
  <si>
    <t>182 106 06043 10 0000 110</t>
  </si>
  <si>
    <t>871 111 00000 00 0000 000</t>
  </si>
  <si>
    <t>850 200 00000 00 0000 000</t>
  </si>
  <si>
    <t>850 202 00000 00 0000 000</t>
  </si>
  <si>
    <t>182 100 00000 00 0000 000</t>
  </si>
  <si>
    <t>871 100 00000 00 0000 000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</si>
  <si>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</si>
  <si>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 поселений</t>
  </si>
  <si>
    <t>Земельный налог с физических лиц, обладающих земельным участком, расположенным в границах сельских поселений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</si>
  <si>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</si>
  <si>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</si>
  <si>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</si>
  <si>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                                                    </t>
  </si>
  <si>
    <t>(тыс.руб.)</t>
  </si>
  <si>
    <t>871 108 00000 00 0000 000</t>
  </si>
  <si>
    <t>871 108 04000 01 0000 110</t>
  </si>
  <si>
    <t>871 108 04020 01 0000 110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</si>
  <si>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</si>
  <si>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871 114 00000 00 0000 000</t>
  </si>
  <si>
    <t>871 114 06000 00 0000 430</t>
  </si>
  <si>
    <t xml:space="preserve">Доходы от продажи земельных участков, находящихся в государственной и муниципальной собственности </t>
  </si>
  <si>
    <t>Доходы от продажи земельных участков, находящихся в собственности сельских поселений (за исключением земельных участков бюджетных и автономных учреждений)</t>
  </si>
  <si>
    <t>ПРОЧИЕ НЕНАЛОГОВЫЕ ДОХОДЫ</t>
  </si>
  <si>
    <t>Прочие неналоговые доходы</t>
  </si>
  <si>
    <t>Прочие неналоговые доходы бюджетов сельских поселений</t>
  </si>
  <si>
    <t>871 117 05000 00 0000 180</t>
  </si>
  <si>
    <t>871 117 00000 00 0000 000</t>
  </si>
  <si>
    <t>871 117 05050 10 0000 180</t>
  </si>
  <si>
    <t>871 202 49999 10 0000 151</t>
  </si>
  <si>
    <t>871 202  49999 00 0000 151</t>
  </si>
  <si>
    <t>871 202 40000 00 0000 151</t>
  </si>
  <si>
    <t>850 202 10000 00 0000 151</t>
  </si>
  <si>
    <t>850 202 15001 00 0000 151</t>
  </si>
  <si>
    <t>850 202 15002 00 0000 151</t>
  </si>
  <si>
    <t>871 202 35118 10 0000 151</t>
  </si>
  <si>
    <t>871 202 35118 00 0000 151</t>
  </si>
  <si>
    <t>871 202 30000 00 0000 151</t>
  </si>
  <si>
    <t>% исполнения к утвержденному плану</t>
  </si>
  <si>
    <t>871 113 01995 13 0000 130</t>
  </si>
  <si>
    <t>871 114 06010 00 0000 430</t>
  </si>
  <si>
    <t>871 114 06013 13 0000 430</t>
  </si>
  <si>
    <t>ШТРАФЫ, САНКЦИИ, ВОЗМЕЩЕНИЕ УЩЕРБА</t>
  </si>
  <si>
    <t>871 202 20299 13 0000 151</t>
  </si>
  <si>
    <t>Субсидии бюджетам субъектов Российской Федерации и муниципальных образований</t>
  </si>
  <si>
    <t>Поступление доходов в бюджет муниципального образования  город Липки Киреевского района по кодам классификации доходов бюджета</t>
  </si>
  <si>
    <t>871 111 05013 10 0000 120</t>
  </si>
  <si>
    <t xml:space="preserve">802 116 90050 13 0001 140 </t>
  </si>
  <si>
    <t>850 202 15001 13 0000 151</t>
  </si>
  <si>
    <t>850 202 15002 13 0000 151</t>
  </si>
  <si>
    <t>871 109 04053 13 0000 110</t>
  </si>
  <si>
    <t>Государственная пошлина за совершение нотариальных действий</t>
  </si>
  <si>
    <t xml:space="preserve">871 109 00000 00 0000 000 </t>
  </si>
  <si>
    <t>Прочие безвозмездные поступления</t>
  </si>
  <si>
    <t>Начальник сектора экономики и финансов                                                                                            Е.Н. Мирзоева</t>
  </si>
  <si>
    <t xml:space="preserve">Приложение 1 
к решению Собрания депутатов 
муниципального образования город Липки                                                                                        Киреевского района от ___________ № ______ 
 </t>
  </si>
  <si>
    <t>за 2019 год</t>
  </si>
  <si>
    <t>Доходы от оказания платных услуг</t>
  </si>
  <si>
    <t>000 207 05020 13 0000 180</t>
  </si>
  <si>
    <t>Заместитель главы администрации м.о. города Липки Киреевского района                               Н.Л. Герасименко</t>
  </si>
  <si>
    <t>Утвержденный план                                  на 2019 год</t>
  </si>
  <si>
    <t>Исполнено на 01.01.2020г.</t>
  </si>
  <si>
    <t>207,683,39</t>
  </si>
  <si>
    <t>851 111 09045 13 0000 120</t>
  </si>
</sst>
</file>

<file path=xl/styles.xml><?xml version="1.0" encoding="utf-8"?>
<styleSheet xmlns="http://schemas.openxmlformats.org/spreadsheetml/2006/main">
  <numFmts count="7">
    <numFmt numFmtId="164" formatCode="#,##0.00_ ;\-#,##0.00\ "/>
    <numFmt numFmtId="165" formatCode="0.000"/>
    <numFmt numFmtId="166" formatCode="0.0"/>
    <numFmt numFmtId="167" formatCode="_-* #,##0.0_р_._-;\-* #,##0.0_р_._-;_-* &quot;-&quot;?_р_._-;_-@_-"/>
    <numFmt numFmtId="168" formatCode="#,##0.000_ ;\-#,##0.000\ "/>
    <numFmt numFmtId="169" formatCode="#,##0.0_ ;\-#,##0.0\ "/>
    <numFmt numFmtId="170" formatCode="0.00000"/>
  </numFmts>
  <fonts count="33">
    <font>
      <sz val="10"/>
      <name val="Arial Cyr"/>
      <charset val="204"/>
    </font>
    <font>
      <sz val="10"/>
      <name val="Arial Cyr"/>
      <charset val="204"/>
    </font>
    <font>
      <sz val="8"/>
      <name val="Tahoma"/>
      <family val="2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10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9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color indexed="41"/>
      <name val="Calibri"/>
      <family val="2"/>
      <charset val="204"/>
    </font>
    <font>
      <b/>
      <sz val="11"/>
      <color indexed="18"/>
      <name val="Calibri"/>
      <family val="2"/>
      <charset val="204"/>
    </font>
    <font>
      <sz val="11"/>
      <color indexed="41"/>
      <name val="Calibri"/>
      <family val="2"/>
      <charset val="204"/>
    </font>
    <font>
      <sz val="11"/>
      <color indexed="18"/>
      <name val="Calibri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b/>
      <sz val="12"/>
      <name val="Times New Roman"/>
      <family val="1"/>
      <charset val="204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90">
    <xf numFmtId="0" fontId="0" fillId="0" borderId="0"/>
    <xf numFmtId="0" fontId="5" fillId="2" borderId="0" applyNumberFormat="0" applyBorder="0" applyAlignment="0" applyProtection="0"/>
    <xf numFmtId="0" fontId="2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2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2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2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2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2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6" borderId="0" applyNumberFormat="0" applyBorder="0" applyAlignment="0" applyProtection="0"/>
    <xf numFmtId="0" fontId="2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2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2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2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6" borderId="0" applyNumberFormat="0" applyBorder="0" applyAlignment="0" applyProtection="0"/>
    <xf numFmtId="0" fontId="2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4" borderId="0" applyNumberFormat="0" applyBorder="0" applyAlignment="0" applyProtection="0"/>
    <xf numFmtId="0" fontId="2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6" fillId="6" borderId="0" applyNumberFormat="0" applyBorder="0" applyAlignment="0" applyProtection="0"/>
    <xf numFmtId="0" fontId="24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24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24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8" borderId="0" applyNumberFormat="0" applyBorder="0" applyAlignment="0" applyProtection="0"/>
    <xf numFmtId="0" fontId="24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6" borderId="0" applyNumberFormat="0" applyBorder="0" applyAlignment="0" applyProtection="0"/>
    <xf numFmtId="0" fontId="24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3" borderId="0" applyNumberFormat="0" applyBorder="0" applyAlignment="0" applyProtection="0"/>
    <xf numFmtId="0" fontId="24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11" borderId="0" applyNumberFormat="0" applyBorder="0" applyAlignment="0" applyProtection="0"/>
    <xf numFmtId="0" fontId="24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9" borderId="0" applyNumberFormat="0" applyBorder="0" applyAlignment="0" applyProtection="0"/>
    <xf numFmtId="0" fontId="24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24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2" borderId="0" applyNumberFormat="0" applyBorder="0" applyAlignment="0" applyProtection="0"/>
    <xf numFmtId="0" fontId="24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24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24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7" fillId="7" borderId="1" applyNumberFormat="0" applyAlignment="0" applyProtection="0"/>
    <xf numFmtId="0" fontId="7" fillId="7" borderId="1" applyNumberFormat="0" applyAlignment="0" applyProtection="0"/>
    <xf numFmtId="0" fontId="7" fillId="7" borderId="1" applyNumberFormat="0" applyAlignment="0" applyProtection="0"/>
    <xf numFmtId="0" fontId="7" fillId="7" borderId="1" applyNumberFormat="0" applyAlignment="0" applyProtection="0"/>
    <xf numFmtId="0" fontId="8" fillId="15" borderId="2" applyNumberFormat="0" applyAlignment="0" applyProtection="0"/>
    <xf numFmtId="0" fontId="8" fillId="15" borderId="2" applyNumberFormat="0" applyAlignment="0" applyProtection="0"/>
    <xf numFmtId="0" fontId="8" fillId="15" borderId="2" applyNumberFormat="0" applyAlignment="0" applyProtection="0"/>
    <xf numFmtId="0" fontId="8" fillId="15" borderId="2" applyNumberFormat="0" applyAlignment="0" applyProtection="0"/>
    <xf numFmtId="0" fontId="9" fillId="15" borderId="1" applyNumberFormat="0" applyAlignment="0" applyProtection="0"/>
    <xf numFmtId="0" fontId="9" fillId="15" borderId="1" applyNumberFormat="0" applyAlignment="0" applyProtection="0"/>
    <xf numFmtId="0" fontId="9" fillId="15" borderId="1" applyNumberFormat="0" applyAlignment="0" applyProtection="0"/>
    <xf numFmtId="0" fontId="9" fillId="15" borderId="1" applyNumberFormat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2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4" fillId="16" borderId="7" applyNumberFormat="0" applyAlignment="0" applyProtection="0"/>
    <xf numFmtId="0" fontId="22" fillId="16" borderId="7" applyNumberFormat="0" applyAlignment="0" applyProtection="0"/>
    <xf numFmtId="0" fontId="14" fillId="16" borderId="7" applyNumberFormat="0" applyAlignment="0" applyProtection="0"/>
    <xf numFmtId="0" fontId="14" fillId="16" borderId="7" applyNumberFormat="0" applyAlignment="0" applyProtection="0"/>
    <xf numFmtId="0" fontId="14" fillId="16" borderId="7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6" fillId="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" fillId="4" borderId="8" applyNumberFormat="0" applyFont="0" applyAlignment="0" applyProtection="0"/>
    <xf numFmtId="0" fontId="1" fillId="4" borderId="8" applyNumberFormat="0" applyFont="0" applyAlignment="0" applyProtection="0"/>
    <xf numFmtId="0" fontId="1" fillId="4" borderId="8" applyNumberFormat="0" applyFont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  <xf numFmtId="0" fontId="21" fillId="6" borderId="0" applyNumberFormat="0" applyBorder="0" applyAlignment="0" applyProtection="0"/>
  </cellStyleXfs>
  <cellXfs count="73">
    <xf numFmtId="0" fontId="0" fillId="0" borderId="0" xfId="0"/>
    <xf numFmtId="0" fontId="3" fillId="0" borderId="0" xfId="0" applyFont="1"/>
    <xf numFmtId="49" fontId="3" fillId="0" borderId="0" xfId="0" applyNumberFormat="1" applyFont="1"/>
    <xf numFmtId="0" fontId="3" fillId="0" borderId="0" xfId="0" applyFont="1" applyAlignment="1">
      <alignment horizontal="left"/>
    </xf>
    <xf numFmtId="0" fontId="2" fillId="0" borderId="0" xfId="0" applyFont="1" applyFill="1" applyAlignment="1">
      <alignment horizontal="left"/>
    </xf>
    <xf numFmtId="0" fontId="3" fillId="0" borderId="0" xfId="0" applyFont="1" applyAlignment="1">
      <alignment vertical="top"/>
    </xf>
    <xf numFmtId="49" fontId="3" fillId="0" borderId="0" xfId="0" applyNumberFormat="1" applyFont="1" applyFill="1" applyAlignment="1"/>
    <xf numFmtId="49" fontId="3" fillId="0" borderId="0" xfId="0" applyNumberFormat="1" applyFont="1" applyFill="1" applyAlignment="1">
      <alignment wrapText="1" shrinkToFit="1"/>
    </xf>
    <xf numFmtId="0" fontId="27" fillId="0" borderId="0" xfId="0" applyFont="1"/>
    <xf numFmtId="49" fontId="3" fillId="0" borderId="10" xfId="0" applyNumberFormat="1" applyFont="1" applyFill="1" applyBorder="1" applyAlignment="1">
      <alignment horizontal="center" vertical="top" wrapText="1" shrinkToFit="1"/>
    </xf>
    <xf numFmtId="49" fontId="3" fillId="0" borderId="10" xfId="0" applyNumberFormat="1" applyFont="1" applyFill="1" applyBorder="1" applyAlignment="1">
      <alignment horizontal="justify" vertical="top" wrapText="1" shrinkToFit="1"/>
    </xf>
    <xf numFmtId="49" fontId="3" fillId="0" borderId="10" xfId="0" applyNumberFormat="1" applyFont="1" applyFill="1" applyBorder="1" applyAlignment="1">
      <alignment horizontal="center" wrapText="1" shrinkToFit="1"/>
    </xf>
    <xf numFmtId="166" fontId="3" fillId="0" borderId="10" xfId="0" applyNumberFormat="1" applyFont="1" applyFill="1" applyBorder="1" applyAlignment="1">
      <alignment horizontal="right" vertical="top" wrapText="1" shrinkToFit="1"/>
    </xf>
    <xf numFmtId="167" fontId="3" fillId="0" borderId="10" xfId="0" applyNumberFormat="1" applyFont="1" applyFill="1" applyBorder="1" applyAlignment="1">
      <alignment horizontal="right" vertical="top" wrapText="1" shrinkToFit="1"/>
    </xf>
    <xf numFmtId="165" fontId="3" fillId="0" borderId="10" xfId="0" applyNumberFormat="1" applyFont="1" applyFill="1" applyBorder="1" applyAlignment="1">
      <alignment horizontal="right" vertical="top" wrapText="1" shrinkToFit="1"/>
    </xf>
    <xf numFmtId="168" fontId="3" fillId="0" borderId="10" xfId="0" applyNumberFormat="1" applyFont="1" applyFill="1" applyBorder="1" applyAlignment="1">
      <alignment horizontal="right" vertical="top" wrapText="1" shrinkToFit="1"/>
    </xf>
    <xf numFmtId="49" fontId="27" fillId="0" borderId="10" xfId="0" applyNumberFormat="1" applyFont="1" applyFill="1" applyBorder="1" applyAlignment="1">
      <alignment horizontal="center" vertical="top" wrapText="1" shrinkToFit="1"/>
    </xf>
    <xf numFmtId="49" fontId="27" fillId="0" borderId="10" xfId="0" applyNumberFormat="1" applyFont="1" applyFill="1" applyBorder="1" applyAlignment="1">
      <alignment horizontal="justify" vertical="top" wrapText="1" shrinkToFit="1"/>
    </xf>
    <xf numFmtId="166" fontId="27" fillId="0" borderId="10" xfId="0" applyNumberFormat="1" applyFont="1" applyFill="1" applyBorder="1" applyAlignment="1">
      <alignment horizontal="right" vertical="top" wrapText="1" shrinkToFit="1"/>
    </xf>
    <xf numFmtId="167" fontId="27" fillId="0" borderId="10" xfId="0" applyNumberFormat="1" applyFont="1" applyFill="1" applyBorder="1" applyAlignment="1">
      <alignment horizontal="right" vertical="top" wrapText="1" shrinkToFit="1"/>
    </xf>
    <xf numFmtId="49" fontId="28" fillId="0" borderId="10" xfId="0" applyNumberFormat="1" applyFont="1" applyFill="1" applyBorder="1" applyAlignment="1">
      <alignment horizontal="justify" wrapText="1" shrinkToFit="1"/>
    </xf>
    <xf numFmtId="166" fontId="28" fillId="0" borderId="10" xfId="0" applyNumberFormat="1" applyFont="1" applyFill="1" applyBorder="1" applyAlignment="1">
      <alignment horizontal="right" vertical="top" wrapText="1" shrinkToFit="1"/>
    </xf>
    <xf numFmtId="169" fontId="28" fillId="0" borderId="10" xfId="0" applyNumberFormat="1" applyFont="1" applyFill="1" applyBorder="1" applyAlignment="1">
      <alignment horizontal="right" vertical="top" wrapText="1" shrinkToFit="1"/>
    </xf>
    <xf numFmtId="49" fontId="28" fillId="0" borderId="10" xfId="0" applyNumberFormat="1" applyFont="1" applyFill="1" applyBorder="1" applyAlignment="1">
      <alignment horizontal="center" vertical="top" wrapText="1" shrinkToFit="1"/>
    </xf>
    <xf numFmtId="49" fontId="27" fillId="0" borderId="10" xfId="0" applyNumberFormat="1" applyFont="1" applyFill="1" applyBorder="1" applyAlignment="1">
      <alignment horizontal="justify" wrapText="1" shrinkToFit="1"/>
    </xf>
    <xf numFmtId="169" fontId="27" fillId="0" borderId="10" xfId="0" applyNumberFormat="1" applyFont="1" applyFill="1" applyBorder="1" applyAlignment="1">
      <alignment horizontal="right" vertical="top" wrapText="1" shrinkToFit="1"/>
    </xf>
    <xf numFmtId="0" fontId="27" fillId="0" borderId="10" xfId="0" applyFont="1" applyBorder="1"/>
    <xf numFmtId="49" fontId="28" fillId="0" borderId="10" xfId="0" applyNumberFormat="1" applyFont="1" applyFill="1" applyBorder="1" applyAlignment="1">
      <alignment horizontal="justify" vertical="top" wrapText="1" shrinkToFit="1"/>
    </xf>
    <xf numFmtId="167" fontId="28" fillId="0" borderId="10" xfId="0" applyNumberFormat="1" applyFont="1" applyFill="1" applyBorder="1" applyAlignment="1">
      <alignment horizontal="right" vertical="top" wrapText="1" shrinkToFit="1"/>
    </xf>
    <xf numFmtId="0" fontId="28" fillId="0" borderId="0" xfId="0" applyFont="1"/>
    <xf numFmtId="166" fontId="28" fillId="0" borderId="10" xfId="0" applyNumberFormat="1" applyFont="1" applyFill="1" applyBorder="1" applyAlignment="1">
      <alignment horizontal="right" wrapText="1" shrinkToFit="1"/>
    </xf>
    <xf numFmtId="167" fontId="28" fillId="0" borderId="10" xfId="0" applyNumberFormat="1" applyFont="1" applyFill="1" applyBorder="1" applyAlignment="1">
      <alignment horizontal="right" wrapText="1" shrinkToFit="1"/>
    </xf>
    <xf numFmtId="0" fontId="27" fillId="0" borderId="11" xfId="0" applyFont="1" applyBorder="1" applyAlignment="1">
      <alignment horizontal="center" vertical="center"/>
    </xf>
    <xf numFmtId="49" fontId="27" fillId="0" borderId="11" xfId="0" applyNumberFormat="1" applyFont="1" applyBorder="1" applyAlignment="1">
      <alignment horizontal="center" vertical="center"/>
    </xf>
    <xf numFmtId="0" fontId="29" fillId="0" borderId="0" xfId="0" applyFont="1" applyAlignment="1">
      <alignment vertical="center" wrapText="1"/>
    </xf>
    <xf numFmtId="0" fontId="28" fillId="0" borderId="11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top" wrapText="1"/>
    </xf>
    <xf numFmtId="0" fontId="27" fillId="0" borderId="10" xfId="0" applyNumberFormat="1" applyFont="1" applyFill="1" applyBorder="1" applyAlignment="1">
      <alignment horizontal="left" vertical="top" wrapText="1" shrinkToFit="1"/>
    </xf>
    <xf numFmtId="166" fontId="27" fillId="0" borderId="10" xfId="0" applyNumberFormat="1" applyFont="1" applyFill="1" applyBorder="1" applyAlignment="1">
      <alignment horizontal="center" vertical="top" wrapText="1" shrinkToFit="1"/>
    </xf>
    <xf numFmtId="166" fontId="28" fillId="0" borderId="10" xfId="0" applyNumberFormat="1" applyFont="1" applyFill="1" applyBorder="1" applyAlignment="1">
      <alignment horizontal="justify" wrapText="1" shrinkToFit="1"/>
    </xf>
    <xf numFmtId="166" fontId="3" fillId="0" borderId="0" xfId="0" applyNumberFormat="1" applyFont="1" applyAlignment="1">
      <alignment horizontal="left"/>
    </xf>
    <xf numFmtId="164" fontId="28" fillId="0" borderId="10" xfId="0" applyNumberFormat="1" applyFont="1" applyFill="1" applyBorder="1" applyAlignment="1">
      <alignment horizontal="right" vertical="top" wrapText="1" shrinkToFit="1"/>
    </xf>
    <xf numFmtId="164" fontId="27" fillId="0" borderId="10" xfId="0" applyNumberFormat="1" applyFont="1" applyFill="1" applyBorder="1" applyAlignment="1">
      <alignment horizontal="right" vertical="top" wrapText="1" shrinkToFit="1"/>
    </xf>
    <xf numFmtId="2" fontId="28" fillId="0" borderId="10" xfId="0" applyNumberFormat="1" applyFont="1" applyFill="1" applyBorder="1" applyAlignment="1">
      <alignment horizontal="right" vertical="top" wrapText="1" shrinkToFit="1"/>
    </xf>
    <xf numFmtId="2" fontId="27" fillId="0" borderId="10" xfId="0" applyNumberFormat="1" applyFont="1" applyFill="1" applyBorder="1" applyAlignment="1">
      <alignment horizontal="right" vertical="top" wrapText="1" shrinkToFit="1"/>
    </xf>
    <xf numFmtId="170" fontId="28" fillId="0" borderId="10" xfId="0" applyNumberFormat="1" applyFont="1" applyFill="1" applyBorder="1" applyAlignment="1">
      <alignment horizontal="right" vertical="top" wrapText="1" shrinkToFit="1"/>
    </xf>
    <xf numFmtId="170" fontId="27" fillId="0" borderId="10" xfId="0" applyNumberFormat="1" applyFont="1" applyFill="1" applyBorder="1" applyAlignment="1">
      <alignment horizontal="right" vertical="top" wrapText="1" shrinkToFit="1"/>
    </xf>
    <xf numFmtId="170" fontId="27" fillId="0" borderId="13" xfId="0" applyNumberFormat="1" applyFont="1" applyFill="1" applyBorder="1" applyAlignment="1">
      <alignment horizontal="right" vertical="top" wrapText="1" shrinkToFit="1"/>
    </xf>
    <xf numFmtId="0" fontId="26" fillId="0" borderId="0" xfId="0" applyFont="1" applyFill="1" applyAlignment="1">
      <alignment horizontal="right" vertical="top" wrapText="1"/>
    </xf>
    <xf numFmtId="0" fontId="26" fillId="0" borderId="0" xfId="0" applyFont="1" applyAlignment="1">
      <alignment horizontal="right" vertical="top"/>
    </xf>
    <xf numFmtId="0" fontId="28" fillId="0" borderId="11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49" fontId="28" fillId="0" borderId="11" xfId="0" applyNumberFormat="1" applyFont="1" applyBorder="1" applyAlignment="1">
      <alignment horizontal="center" vertical="center" wrapText="1"/>
    </xf>
    <xf numFmtId="49" fontId="28" fillId="0" borderId="12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8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/>
    </xf>
    <xf numFmtId="166" fontId="32" fillId="0" borderId="0" xfId="0" applyNumberFormat="1" applyFont="1" applyAlignment="1">
      <alignment vertical="center" wrapText="1"/>
    </xf>
    <xf numFmtId="166" fontId="0" fillId="0" borderId="0" xfId="0" applyNumberFormat="1" applyAlignment="1">
      <alignment vertical="center" wrapText="1"/>
    </xf>
    <xf numFmtId="0" fontId="29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166" fontId="26" fillId="0" borderId="0" xfId="0" applyNumberFormat="1" applyFont="1" applyAlignment="1">
      <alignment vertical="center" wrapText="1"/>
    </xf>
    <xf numFmtId="166" fontId="30" fillId="0" borderId="0" xfId="0" applyNumberFormat="1" applyFont="1" applyAlignment="1">
      <alignment vertical="center" wrapText="1"/>
    </xf>
    <xf numFmtId="0" fontId="29" fillId="0" borderId="0" xfId="0" applyFont="1" applyAlignment="1">
      <alignment horizontal="center" vertical="center"/>
    </xf>
    <xf numFmtId="0" fontId="28" fillId="0" borderId="14" xfId="0" applyFont="1" applyFill="1" applyBorder="1" applyAlignment="1">
      <alignment horizontal="right"/>
    </xf>
    <xf numFmtId="0" fontId="28" fillId="0" borderId="11" xfId="0" applyFont="1" applyBorder="1" applyAlignment="1">
      <alignment horizontal="center" vertical="top" wrapText="1"/>
    </xf>
    <xf numFmtId="0" fontId="28" fillId="0" borderId="12" xfId="0" applyFont="1" applyBorder="1" applyAlignment="1">
      <alignment horizontal="center" vertical="top" wrapText="1"/>
    </xf>
    <xf numFmtId="49" fontId="28" fillId="0" borderId="11" xfId="0" applyNumberFormat="1" applyFont="1" applyBorder="1" applyAlignment="1">
      <alignment horizontal="center" vertical="top" wrapText="1"/>
    </xf>
    <xf numFmtId="49" fontId="28" fillId="0" borderId="12" xfId="0" applyNumberFormat="1" applyFont="1" applyBorder="1" applyAlignment="1">
      <alignment horizontal="center" vertical="top" wrapText="1"/>
    </xf>
    <xf numFmtId="0" fontId="0" fillId="0" borderId="12" xfId="0" applyBorder="1" applyAlignment="1">
      <alignment horizontal="center" vertical="top" wrapText="1"/>
    </xf>
    <xf numFmtId="0" fontId="0" fillId="0" borderId="12" xfId="0" applyBorder="1" applyAlignment="1">
      <alignment horizontal="center" wrapText="1"/>
    </xf>
    <xf numFmtId="166" fontId="32" fillId="0" borderId="0" xfId="0" applyNumberFormat="1" applyFont="1" applyAlignment="1">
      <alignment horizontal="left" vertical="center" wrapText="1"/>
    </xf>
  </cellXfs>
  <cellStyles count="190">
    <cellStyle name="20% - Акцент1" xfId="1" builtinId="30" customBuiltin="1"/>
    <cellStyle name="20% - Акцент1 2" xfId="2"/>
    <cellStyle name="20% - Акцент1 2 2" xfId="3"/>
    <cellStyle name="20% - Акцент1 3" xfId="4"/>
    <cellStyle name="20% - Акцент1 4" xfId="5"/>
    <cellStyle name="20% - Акцент2" xfId="6" builtinId="34" customBuiltin="1"/>
    <cellStyle name="20% - Акцент2 2" xfId="7"/>
    <cellStyle name="20% - Акцент2 2 2" xfId="8"/>
    <cellStyle name="20% - Акцент2 3" xfId="9"/>
    <cellStyle name="20% - Акцент2 4" xfId="10"/>
    <cellStyle name="20% - Акцент3" xfId="11" builtinId="38" customBuiltin="1"/>
    <cellStyle name="20% - Акцент3 2" xfId="12"/>
    <cellStyle name="20% - Акцент3 2 2" xfId="13"/>
    <cellStyle name="20% - Акцент3 3" xfId="14"/>
    <cellStyle name="20% - Акцент3 4" xfId="15"/>
    <cellStyle name="20% - Акцент4" xfId="16" builtinId="42" customBuiltin="1"/>
    <cellStyle name="20% - Акцент4 2" xfId="17"/>
    <cellStyle name="20% - Акцент4 2 2" xfId="18"/>
    <cellStyle name="20% - Акцент4 3" xfId="19"/>
    <cellStyle name="20% - Акцент4 4" xfId="20"/>
    <cellStyle name="20% - Акцент5" xfId="21" builtinId="46" customBuiltin="1"/>
    <cellStyle name="20% - Акцент5 2" xfId="22"/>
    <cellStyle name="20% - Акцент5 2 2" xfId="23"/>
    <cellStyle name="20% - Акцент5 3" xfId="24"/>
    <cellStyle name="20% - Акцент5 4" xfId="25"/>
    <cellStyle name="20% - Акцент6" xfId="26" builtinId="50" customBuiltin="1"/>
    <cellStyle name="20% - Акцент6 2" xfId="27"/>
    <cellStyle name="20% - Акцент6 2 2" xfId="28"/>
    <cellStyle name="20% - Акцент6 3" xfId="29"/>
    <cellStyle name="20% - Акцент6 4" xfId="30"/>
    <cellStyle name="40% - Акцент1" xfId="31" builtinId="31" customBuiltin="1"/>
    <cellStyle name="40% - Акцент1 2" xfId="32"/>
    <cellStyle name="40% - Акцент1 2 2" xfId="33"/>
    <cellStyle name="40% - Акцент1 3" xfId="34"/>
    <cellStyle name="40% - Акцент1 4" xfId="35"/>
    <cellStyle name="40% - Акцент2" xfId="36" builtinId="35" customBuiltin="1"/>
    <cellStyle name="40% - Акцент2 2" xfId="37"/>
    <cellStyle name="40% - Акцент2 2 2" xfId="38"/>
    <cellStyle name="40% - Акцент2 3" xfId="39"/>
    <cellStyle name="40% - Акцент2 4" xfId="40"/>
    <cellStyle name="40% - Акцент3" xfId="41" builtinId="39" customBuiltin="1"/>
    <cellStyle name="40% - Акцент3 2" xfId="42"/>
    <cellStyle name="40% - Акцент3 2 2" xfId="43"/>
    <cellStyle name="40% - Акцент3 3" xfId="44"/>
    <cellStyle name="40% - Акцент3 4" xfId="45"/>
    <cellStyle name="40% - Акцент4" xfId="46" builtinId="43" customBuiltin="1"/>
    <cellStyle name="40% - Акцент4 2" xfId="47"/>
    <cellStyle name="40% - Акцент4 2 2" xfId="48"/>
    <cellStyle name="40% - Акцент4 3" xfId="49"/>
    <cellStyle name="40% - Акцент4 4" xfId="50"/>
    <cellStyle name="40% - Акцент5" xfId="51" builtinId="47" customBuiltin="1"/>
    <cellStyle name="40% - Акцент5 2" xfId="52"/>
    <cellStyle name="40% - Акцент5 2 2" xfId="53"/>
    <cellStyle name="40% - Акцент5 3" xfId="54"/>
    <cellStyle name="40% - Акцент5 4" xfId="55"/>
    <cellStyle name="40% - Акцент6" xfId="56" builtinId="51" customBuiltin="1"/>
    <cellStyle name="40% - Акцент6 2" xfId="57"/>
    <cellStyle name="40% - Акцент6 2 2" xfId="58"/>
    <cellStyle name="40% - Акцент6 3" xfId="59"/>
    <cellStyle name="40% - Акцент6 4" xfId="60"/>
    <cellStyle name="60% - Акцент1" xfId="61" builtinId="32" customBuiltin="1"/>
    <cellStyle name="60% - Акцент1 2" xfId="62"/>
    <cellStyle name="60% - Акцент1 2 2" xfId="63"/>
    <cellStyle name="60% - Акцент1 3" xfId="64"/>
    <cellStyle name="60% - Акцент1 4" xfId="65"/>
    <cellStyle name="60% - Акцент2" xfId="66" builtinId="36" customBuiltin="1"/>
    <cellStyle name="60% - Акцент2 2" xfId="67"/>
    <cellStyle name="60% - Акцент2 2 2" xfId="68"/>
    <cellStyle name="60% - Акцент2 3" xfId="69"/>
    <cellStyle name="60% - Акцент2 4" xfId="70"/>
    <cellStyle name="60% - Акцент3" xfId="71" builtinId="40" customBuiltin="1"/>
    <cellStyle name="60% - Акцент3 2" xfId="72"/>
    <cellStyle name="60% - Акцент3 2 2" xfId="73"/>
    <cellStyle name="60% - Акцент3 3" xfId="74"/>
    <cellStyle name="60% - Акцент3 4" xfId="75"/>
    <cellStyle name="60% - Акцент4" xfId="76" builtinId="44" customBuiltin="1"/>
    <cellStyle name="60% - Акцент4 2" xfId="77"/>
    <cellStyle name="60% - Акцент4 2 2" xfId="78"/>
    <cellStyle name="60% - Акцент4 3" xfId="79"/>
    <cellStyle name="60% - Акцент4 4" xfId="80"/>
    <cellStyle name="60% - Акцент5" xfId="81" builtinId="48" customBuiltin="1"/>
    <cellStyle name="60% - Акцент5 2" xfId="82"/>
    <cellStyle name="60% - Акцент5 2 2" xfId="83"/>
    <cellStyle name="60% - Акцент5 3" xfId="84"/>
    <cellStyle name="60% - Акцент5 4" xfId="85"/>
    <cellStyle name="60% - Акцент6" xfId="86" builtinId="52" customBuiltin="1"/>
    <cellStyle name="60% - Акцент6 2" xfId="87"/>
    <cellStyle name="60% - Акцент6 2 2" xfId="88"/>
    <cellStyle name="60% - Акцент6 3" xfId="89"/>
    <cellStyle name="60% - Акцент6 4" xfId="90"/>
    <cellStyle name="Акцент1" xfId="91" builtinId="29" customBuiltin="1"/>
    <cellStyle name="Акцент1 2" xfId="92"/>
    <cellStyle name="Акцент1 2 2" xfId="93"/>
    <cellStyle name="Акцент1 3" xfId="94"/>
    <cellStyle name="Акцент1 4" xfId="95"/>
    <cellStyle name="Акцент2" xfId="96" builtinId="33" customBuiltin="1"/>
    <cellStyle name="Акцент2 2" xfId="97"/>
    <cellStyle name="Акцент2 2 2" xfId="98"/>
    <cellStyle name="Акцент2 3" xfId="99"/>
    <cellStyle name="Акцент2 4" xfId="100"/>
    <cellStyle name="Акцент3" xfId="101" builtinId="37" customBuiltin="1"/>
    <cellStyle name="Акцент3 2" xfId="102"/>
    <cellStyle name="Акцент3 2 2" xfId="103"/>
    <cellStyle name="Акцент3 3" xfId="104"/>
    <cellStyle name="Акцент3 4" xfId="105"/>
    <cellStyle name="Акцент4" xfId="106" builtinId="41" customBuiltin="1"/>
    <cellStyle name="Акцент4 2" xfId="107"/>
    <cellStyle name="Акцент4 2 2" xfId="108"/>
    <cellStyle name="Акцент4 3" xfId="109"/>
    <cellStyle name="Акцент4 4" xfId="110"/>
    <cellStyle name="Акцент5" xfId="111" builtinId="45" customBuiltin="1"/>
    <cellStyle name="Акцент5 2" xfId="112"/>
    <cellStyle name="Акцент5 2 2" xfId="113"/>
    <cellStyle name="Акцент5 3" xfId="114"/>
    <cellStyle name="Акцент5 4" xfId="115"/>
    <cellStyle name="Акцент6" xfId="116" builtinId="49" customBuiltin="1"/>
    <cellStyle name="Акцент6 2" xfId="117"/>
    <cellStyle name="Акцент6 2 2" xfId="118"/>
    <cellStyle name="Акцент6 3" xfId="119"/>
    <cellStyle name="Акцент6 4" xfId="120"/>
    <cellStyle name="Ввод " xfId="121" builtinId="20" customBuiltin="1"/>
    <cellStyle name="Ввод  2" xfId="122"/>
    <cellStyle name="Ввод  3" xfId="123"/>
    <cellStyle name="Ввод  4" xfId="124"/>
    <cellStyle name="Вывод" xfId="125" builtinId="21" customBuiltin="1"/>
    <cellStyle name="Вывод 2" xfId="126"/>
    <cellStyle name="Вывод 3" xfId="127"/>
    <cellStyle name="Вывод 4" xfId="128"/>
    <cellStyle name="Вычисление" xfId="129" builtinId="22" customBuiltin="1"/>
    <cellStyle name="Вычисление 2" xfId="130"/>
    <cellStyle name="Вычисление 3" xfId="131"/>
    <cellStyle name="Вычисление 4" xfId="132"/>
    <cellStyle name="Заголовок 1" xfId="133" builtinId="16" customBuiltin="1"/>
    <cellStyle name="Заголовок 1 2" xfId="134"/>
    <cellStyle name="Заголовок 1 3" xfId="135"/>
    <cellStyle name="Заголовок 1 4" xfId="136"/>
    <cellStyle name="Заголовок 2" xfId="137" builtinId="17" customBuiltin="1"/>
    <cellStyle name="Заголовок 2 2" xfId="138"/>
    <cellStyle name="Заголовок 2 3" xfId="139"/>
    <cellStyle name="Заголовок 2 4" xfId="140"/>
    <cellStyle name="Заголовок 3" xfId="141" builtinId="18" customBuiltin="1"/>
    <cellStyle name="Заголовок 3 2" xfId="142"/>
    <cellStyle name="Заголовок 3 3" xfId="143"/>
    <cellStyle name="Заголовок 3 4" xfId="144"/>
    <cellStyle name="Заголовок 4" xfId="145" builtinId="19" customBuiltin="1"/>
    <cellStyle name="Заголовок 4 2" xfId="146"/>
    <cellStyle name="Заголовок 4 3" xfId="147"/>
    <cellStyle name="Заголовок 4 4" xfId="148"/>
    <cellStyle name="Итог" xfId="149" builtinId="25" customBuiltin="1"/>
    <cellStyle name="Итог 2" xfId="150"/>
    <cellStyle name="Итог 2 2" xfId="151"/>
    <cellStyle name="Итог 3" xfId="152"/>
    <cellStyle name="Итог 4" xfId="153"/>
    <cellStyle name="Контрольная ячейка" xfId="154" builtinId="23" customBuiltin="1"/>
    <cellStyle name="Контрольная ячейка 2" xfId="155"/>
    <cellStyle name="Контрольная ячейка 2 2" xfId="156"/>
    <cellStyle name="Контрольная ячейка 3" xfId="157"/>
    <cellStyle name="Контрольная ячейка 4" xfId="158"/>
    <cellStyle name="Название" xfId="159" builtinId="15" customBuiltin="1"/>
    <cellStyle name="Название 2" xfId="160"/>
    <cellStyle name="Название 3" xfId="161"/>
    <cellStyle name="Название 4" xfId="162"/>
    <cellStyle name="Нейтральный" xfId="163" builtinId="28" customBuiltin="1"/>
    <cellStyle name="Нейтральный 2" xfId="164"/>
    <cellStyle name="Нейтральный 3" xfId="165"/>
    <cellStyle name="Нейтральный 4" xfId="166"/>
    <cellStyle name="Обычный" xfId="0" builtinId="0"/>
    <cellStyle name="Плохой" xfId="167" builtinId="27" customBuiltin="1"/>
    <cellStyle name="Плохой 2" xfId="168"/>
    <cellStyle name="Плохой 3" xfId="169"/>
    <cellStyle name="Плохой 4" xfId="170"/>
    <cellStyle name="Пояснение" xfId="171" builtinId="53" customBuiltin="1"/>
    <cellStyle name="Пояснение 2" xfId="172"/>
    <cellStyle name="Пояснение 3" xfId="173"/>
    <cellStyle name="Пояснение 4" xfId="174"/>
    <cellStyle name="Примечание" xfId="175" builtinId="10" customBuiltin="1"/>
    <cellStyle name="Примечание 2" xfId="176"/>
    <cellStyle name="Примечание 3" xfId="177"/>
    <cellStyle name="Связанная ячейка" xfId="178" builtinId="24" customBuiltin="1"/>
    <cellStyle name="Связанная ячейка 2" xfId="179"/>
    <cellStyle name="Связанная ячейка 3" xfId="180"/>
    <cellStyle name="Связанная ячейка 4" xfId="181"/>
    <cellStyle name="Текст предупреждения" xfId="182" builtinId="11" customBuiltin="1"/>
    <cellStyle name="Текст предупреждения 2" xfId="183"/>
    <cellStyle name="Текст предупреждения 3" xfId="184"/>
    <cellStyle name="Текст предупреждения 4" xfId="185"/>
    <cellStyle name="Хороший" xfId="186" builtinId="26" customBuiltin="1"/>
    <cellStyle name="Хороший 2" xfId="187"/>
    <cellStyle name="Хороший 3" xfId="188"/>
    <cellStyle name="Хороший 4" xfId="18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Q92"/>
  <sheetViews>
    <sheetView showGridLines="0" view="pageLayout" topLeftCell="A70" zoomScaleSheetLayoutView="100" workbookViewId="0">
      <selection activeCell="A6" sqref="A6:D7"/>
    </sheetView>
  </sheetViews>
  <sheetFormatPr defaultColWidth="9.109375" defaultRowHeight="13.2"/>
  <cols>
    <col min="1" max="1" width="25.44140625" style="3" customWidth="1"/>
    <col min="2" max="2" width="49.109375" style="3" customWidth="1"/>
    <col min="3" max="3" width="16.109375" style="3" customWidth="1"/>
    <col min="4" max="4" width="15.109375" style="2" customWidth="1"/>
    <col min="5" max="5" width="9.109375" style="1" hidden="1" customWidth="1"/>
    <col min="6" max="196" width="9.109375" style="1"/>
    <col min="197" max="198" width="83.33203125" style="1" hidden="1" customWidth="1"/>
    <col min="199" max="199" width="18.88671875" style="1" hidden="1" customWidth="1"/>
    <col min="200" max="16384" width="9.109375" style="1"/>
  </cols>
  <sheetData>
    <row r="1" spans="1:199" ht="92.4" customHeight="1">
      <c r="A1" s="4"/>
      <c r="B1" s="48" t="s">
        <v>155</v>
      </c>
      <c r="C1" s="49"/>
      <c r="D1" s="49"/>
    </row>
    <row r="2" spans="1:199">
      <c r="A2" s="56" t="s">
        <v>123</v>
      </c>
      <c r="B2" s="56"/>
      <c r="C2" s="56"/>
      <c r="D2" s="56"/>
    </row>
    <row r="3" spans="1:199">
      <c r="A3" s="56" t="s">
        <v>117</v>
      </c>
      <c r="B3" s="56"/>
      <c r="C3" s="56"/>
      <c r="D3" s="56"/>
    </row>
    <row r="4" spans="1:199">
      <c r="A4" s="56" t="s">
        <v>124</v>
      </c>
      <c r="B4" s="56"/>
      <c r="C4" s="56"/>
      <c r="D4" s="56"/>
    </row>
    <row r="5" spans="1:199">
      <c r="A5" s="57"/>
      <c r="B5" s="57"/>
      <c r="C5" s="57"/>
      <c r="D5" s="57"/>
    </row>
    <row r="6" spans="1:199" s="5" customFormat="1" ht="15" customHeight="1">
      <c r="A6" s="50" t="s">
        <v>122</v>
      </c>
      <c r="B6" s="35"/>
      <c r="C6" s="35"/>
      <c r="D6" s="52" t="s">
        <v>120</v>
      </c>
    </row>
    <row r="7" spans="1:199" s="5" customFormat="1" ht="33" customHeight="1">
      <c r="A7" s="51"/>
      <c r="B7" s="36" t="s">
        <v>118</v>
      </c>
      <c r="C7" s="36" t="s">
        <v>119</v>
      </c>
      <c r="D7" s="53"/>
    </row>
    <row r="8" spans="1:199">
      <c r="A8" s="32">
        <v>1</v>
      </c>
      <c r="B8" s="32">
        <v>2</v>
      </c>
      <c r="C8" s="32">
        <v>3</v>
      </c>
      <c r="D8" s="33" t="s">
        <v>0</v>
      </c>
    </row>
    <row r="9" spans="1:199" s="6" customFormat="1" ht="14.4" customHeight="1">
      <c r="A9" s="16" t="s">
        <v>3</v>
      </c>
      <c r="B9" s="17" t="s">
        <v>2</v>
      </c>
      <c r="C9" s="18">
        <v>1327.2</v>
      </c>
      <c r="D9" s="19">
        <f>D10+D14+D17+D25+D28+D32+D36</f>
        <v>182.9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</row>
    <row r="10" spans="1:199" ht="16.95" customHeight="1">
      <c r="A10" s="16" t="s">
        <v>5</v>
      </c>
      <c r="B10" s="17" t="s">
        <v>4</v>
      </c>
      <c r="C10" s="18">
        <v>162.80000000000001</v>
      </c>
      <c r="D10" s="19">
        <v>27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</row>
    <row r="11" spans="1:199" ht="16.2" customHeight="1">
      <c r="A11" s="16" t="s">
        <v>7</v>
      </c>
      <c r="B11" s="17" t="s">
        <v>6</v>
      </c>
      <c r="C11" s="18">
        <v>162.80000000000001</v>
      </c>
      <c r="D11" s="19">
        <v>27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</row>
    <row r="12" spans="1:199" ht="69" customHeight="1">
      <c r="A12" s="16" t="s">
        <v>9</v>
      </c>
      <c r="B12" s="17" t="s">
        <v>8</v>
      </c>
      <c r="C12" s="18">
        <v>161.80000000000001</v>
      </c>
      <c r="D12" s="19">
        <v>26.7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</row>
    <row r="13" spans="1:199" ht="41.4" customHeight="1">
      <c r="A13" s="16" t="s">
        <v>11</v>
      </c>
      <c r="B13" s="17" t="s">
        <v>10</v>
      </c>
      <c r="C13" s="18">
        <v>1</v>
      </c>
      <c r="D13" s="19">
        <v>0.3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</row>
    <row r="14" spans="1:199" ht="16.2" customHeight="1">
      <c r="A14" s="16" t="s">
        <v>13</v>
      </c>
      <c r="B14" s="17" t="s">
        <v>12</v>
      </c>
      <c r="C14" s="18">
        <v>36.4</v>
      </c>
      <c r="D14" s="19">
        <v>0.9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</row>
    <row r="15" spans="1:199" ht="13.2" customHeight="1">
      <c r="A15" s="16" t="s">
        <v>15</v>
      </c>
      <c r="B15" s="17" t="s">
        <v>14</v>
      </c>
      <c r="C15" s="18">
        <v>36.4</v>
      </c>
      <c r="D15" s="19">
        <v>0.9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</row>
    <row r="16" spans="1:199" ht="16.2" customHeight="1">
      <c r="A16" s="16" t="s">
        <v>16</v>
      </c>
      <c r="B16" s="17" t="s">
        <v>14</v>
      </c>
      <c r="C16" s="18">
        <v>36.4</v>
      </c>
      <c r="D16" s="19">
        <v>0.9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</row>
    <row r="17" spans="1:199" ht="14.4" customHeight="1">
      <c r="A17" s="16" t="s">
        <v>18</v>
      </c>
      <c r="B17" s="17" t="s">
        <v>17</v>
      </c>
      <c r="C17" s="18">
        <v>871</v>
      </c>
      <c r="D17" s="19">
        <f>D18+D20</f>
        <v>70.800000000000011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</row>
    <row r="18" spans="1:199" ht="15.6" customHeight="1">
      <c r="A18" s="16" t="s">
        <v>20</v>
      </c>
      <c r="B18" s="17" t="s">
        <v>19</v>
      </c>
      <c r="C18" s="18">
        <v>113</v>
      </c>
      <c r="D18" s="19">
        <v>2.5</v>
      </c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</row>
    <row r="19" spans="1:199" ht="41.4" customHeight="1">
      <c r="A19" s="16" t="s">
        <v>22</v>
      </c>
      <c r="B19" s="17" t="s">
        <v>21</v>
      </c>
      <c r="C19" s="18">
        <v>113</v>
      </c>
      <c r="D19" s="19">
        <v>2.5</v>
      </c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</row>
    <row r="20" spans="1:199" ht="15" customHeight="1">
      <c r="A20" s="16" t="s">
        <v>24</v>
      </c>
      <c r="B20" s="17" t="s">
        <v>23</v>
      </c>
      <c r="C20" s="18">
        <v>758</v>
      </c>
      <c r="D20" s="19">
        <f>D21+D23</f>
        <v>68.300000000000011</v>
      </c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</row>
    <row r="21" spans="1:199" ht="39.6">
      <c r="A21" s="16" t="s">
        <v>26</v>
      </c>
      <c r="B21" s="17" t="s">
        <v>25</v>
      </c>
      <c r="C21" s="18">
        <v>531</v>
      </c>
      <c r="D21" s="19">
        <v>27.6</v>
      </c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</row>
    <row r="22" spans="1:199" ht="70.95" customHeight="1">
      <c r="A22" s="16" t="s">
        <v>28</v>
      </c>
      <c r="B22" s="17" t="s">
        <v>27</v>
      </c>
      <c r="C22" s="18">
        <v>531</v>
      </c>
      <c r="D22" s="19">
        <v>27.6</v>
      </c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</row>
    <row r="23" spans="1:199" ht="43.2" customHeight="1">
      <c r="A23" s="16" t="s">
        <v>30</v>
      </c>
      <c r="B23" s="17" t="s">
        <v>29</v>
      </c>
      <c r="C23" s="18">
        <v>227</v>
      </c>
      <c r="D23" s="19">
        <v>40.700000000000003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</row>
    <row r="24" spans="1:199" ht="68.400000000000006" customHeight="1">
      <c r="A24" s="16" t="s">
        <v>32</v>
      </c>
      <c r="B24" s="17" t="s">
        <v>31</v>
      </c>
      <c r="C24" s="18">
        <v>227</v>
      </c>
      <c r="D24" s="19">
        <v>40.700000000000003</v>
      </c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</row>
    <row r="25" spans="1:199">
      <c r="A25" s="16" t="s">
        <v>34</v>
      </c>
      <c r="B25" s="17" t="s">
        <v>33</v>
      </c>
      <c r="C25" s="18">
        <v>30</v>
      </c>
      <c r="D25" s="19">
        <v>11.3</v>
      </c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</row>
    <row r="26" spans="1:199" ht="39.6">
      <c r="A26" s="16" t="s">
        <v>36</v>
      </c>
      <c r="B26" s="17" t="s">
        <v>35</v>
      </c>
      <c r="C26" s="18">
        <v>30</v>
      </c>
      <c r="D26" s="19">
        <v>11.3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</row>
    <row r="27" spans="1:199" ht="71.400000000000006" customHeight="1">
      <c r="A27" s="16" t="s">
        <v>38</v>
      </c>
      <c r="B27" s="17" t="s">
        <v>37</v>
      </c>
      <c r="C27" s="18">
        <v>30</v>
      </c>
      <c r="D27" s="19">
        <v>11.3</v>
      </c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</row>
    <row r="28" spans="1:199" ht="43.95" customHeight="1">
      <c r="A28" s="16" t="s">
        <v>40</v>
      </c>
      <c r="B28" s="17" t="s">
        <v>39</v>
      </c>
      <c r="C28" s="18">
        <v>100</v>
      </c>
      <c r="D28" s="19">
        <v>45.6</v>
      </c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</row>
    <row r="29" spans="1:199" ht="82.2" customHeight="1">
      <c r="A29" s="16" t="s">
        <v>42</v>
      </c>
      <c r="B29" s="17" t="s">
        <v>41</v>
      </c>
      <c r="C29" s="18">
        <v>100</v>
      </c>
      <c r="D29" s="19">
        <v>45.6</v>
      </c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</row>
    <row r="30" spans="1:199" ht="66.599999999999994" customHeight="1">
      <c r="A30" s="16" t="s">
        <v>44</v>
      </c>
      <c r="B30" s="17" t="s">
        <v>43</v>
      </c>
      <c r="C30" s="18">
        <v>100</v>
      </c>
      <c r="D30" s="19">
        <v>45.6</v>
      </c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</row>
    <row r="31" spans="1:199" ht="43.2" customHeight="1">
      <c r="A31" s="16" t="s">
        <v>46</v>
      </c>
      <c r="B31" s="17" t="s">
        <v>45</v>
      </c>
      <c r="C31" s="18">
        <v>100</v>
      </c>
      <c r="D31" s="19">
        <v>45.6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  <c r="GO31" s="7"/>
      <c r="GP31" s="7"/>
      <c r="GQ31" s="7"/>
    </row>
    <row r="32" spans="1:199" ht="26.4">
      <c r="A32" s="16" t="s">
        <v>48</v>
      </c>
      <c r="B32" s="17" t="s">
        <v>47</v>
      </c>
      <c r="C32" s="18">
        <v>30</v>
      </c>
      <c r="D32" s="19">
        <v>15.2</v>
      </c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</row>
    <row r="33" spans="1:199">
      <c r="A33" s="16" t="s">
        <v>50</v>
      </c>
      <c r="B33" s="17" t="s">
        <v>49</v>
      </c>
      <c r="C33" s="18">
        <v>30</v>
      </c>
      <c r="D33" s="19">
        <v>15.2</v>
      </c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</row>
    <row r="34" spans="1:199">
      <c r="A34" s="16" t="s">
        <v>52</v>
      </c>
      <c r="B34" s="17" t="s">
        <v>51</v>
      </c>
      <c r="C34" s="18">
        <v>30</v>
      </c>
      <c r="D34" s="19">
        <v>15.2</v>
      </c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  <c r="GQ34" s="7"/>
    </row>
    <row r="35" spans="1:199" ht="30" customHeight="1">
      <c r="A35" s="16" t="s">
        <v>54</v>
      </c>
      <c r="B35" s="17" t="s">
        <v>53</v>
      </c>
      <c r="C35" s="18">
        <v>30</v>
      </c>
      <c r="D35" s="19">
        <v>15.2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  <c r="GH35" s="7"/>
      <c r="GI35" s="7"/>
      <c r="GJ35" s="7"/>
      <c r="GK35" s="7"/>
      <c r="GL35" s="7"/>
      <c r="GM35" s="7"/>
      <c r="GN35" s="7"/>
      <c r="GO35" s="7"/>
      <c r="GP35" s="7"/>
      <c r="GQ35" s="7"/>
    </row>
    <row r="36" spans="1:199" ht="27.6" customHeight="1">
      <c r="A36" s="16" t="s">
        <v>56</v>
      </c>
      <c r="B36" s="17" t="s">
        <v>55</v>
      </c>
      <c r="C36" s="18">
        <v>97</v>
      </c>
      <c r="D36" s="19">
        <v>12.1</v>
      </c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  <c r="GH36" s="7"/>
      <c r="GI36" s="7"/>
      <c r="GJ36" s="7"/>
      <c r="GK36" s="7"/>
      <c r="GL36" s="7"/>
      <c r="GM36" s="7"/>
      <c r="GN36" s="7"/>
      <c r="GO36" s="7"/>
      <c r="GP36" s="7"/>
      <c r="GQ36" s="7"/>
    </row>
    <row r="37" spans="1:199" ht="56.4" customHeight="1">
      <c r="A37" s="16" t="s">
        <v>58</v>
      </c>
      <c r="B37" s="17" t="s">
        <v>57</v>
      </c>
      <c r="C37" s="18">
        <v>97</v>
      </c>
      <c r="D37" s="19">
        <v>12.1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/>
      <c r="GC37" s="7"/>
      <c r="GD37" s="7"/>
      <c r="GE37" s="7"/>
      <c r="GF37" s="7"/>
      <c r="GG37" s="7"/>
      <c r="GH37" s="7"/>
      <c r="GI37" s="7"/>
      <c r="GJ37" s="7"/>
      <c r="GK37" s="7"/>
      <c r="GL37" s="7"/>
      <c r="GM37" s="7"/>
      <c r="GN37" s="7"/>
      <c r="GO37" s="7"/>
      <c r="GP37" s="7"/>
      <c r="GQ37" s="7"/>
    </row>
    <row r="38" spans="1:199" ht="31.95" customHeight="1">
      <c r="A38" s="16" t="s">
        <v>60</v>
      </c>
      <c r="B38" s="17" t="s">
        <v>59</v>
      </c>
      <c r="C38" s="18">
        <v>97</v>
      </c>
      <c r="D38" s="19">
        <v>12.1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  <c r="GH38" s="7"/>
      <c r="GI38" s="7"/>
      <c r="GJ38" s="7"/>
      <c r="GK38" s="7"/>
      <c r="GL38" s="7"/>
      <c r="GM38" s="7"/>
      <c r="GN38" s="7"/>
      <c r="GO38" s="7"/>
      <c r="GP38" s="7"/>
      <c r="GQ38" s="7"/>
    </row>
    <row r="39" spans="1:199" ht="31.2" customHeight="1">
      <c r="A39" s="16" t="s">
        <v>62</v>
      </c>
      <c r="B39" s="17" t="s">
        <v>61</v>
      </c>
      <c r="C39" s="18">
        <v>97</v>
      </c>
      <c r="D39" s="19">
        <v>12.1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  <c r="FP39" s="7"/>
      <c r="FQ39" s="7"/>
      <c r="FR39" s="7"/>
      <c r="FS39" s="7"/>
      <c r="FT39" s="7"/>
      <c r="FU39" s="7"/>
      <c r="FV39" s="7"/>
      <c r="FW39" s="7"/>
      <c r="FX39" s="7"/>
      <c r="FY39" s="7"/>
      <c r="FZ39" s="7"/>
      <c r="GA39" s="7"/>
      <c r="GB39" s="7"/>
      <c r="GC39" s="7"/>
      <c r="GD39" s="7"/>
      <c r="GE39" s="7"/>
      <c r="GF39" s="7"/>
      <c r="GG39" s="7"/>
      <c r="GH39" s="7"/>
      <c r="GI39" s="7"/>
      <c r="GJ39" s="7"/>
      <c r="GK39" s="7"/>
      <c r="GL39" s="7"/>
      <c r="GM39" s="7"/>
      <c r="GN39" s="7"/>
      <c r="GO39" s="7"/>
      <c r="GP39" s="7"/>
      <c r="GQ39" s="7"/>
    </row>
    <row r="40" spans="1:199" ht="15.6" customHeight="1">
      <c r="A40" s="16" t="s">
        <v>64</v>
      </c>
      <c r="B40" s="17" t="s">
        <v>63</v>
      </c>
      <c r="C40" s="18">
        <v>4863.2280000000001</v>
      </c>
      <c r="D40" s="18">
        <f>D41+D52+D55</f>
        <v>1603.9036399999998</v>
      </c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  <c r="EM40" s="7"/>
      <c r="EN40" s="7"/>
      <c r="EO40" s="7"/>
      <c r="EP40" s="7"/>
      <c r="EQ40" s="7"/>
      <c r="ER40" s="7"/>
      <c r="ES40" s="7"/>
      <c r="ET40" s="7"/>
      <c r="EU40" s="7"/>
      <c r="EV40" s="7"/>
      <c r="EW40" s="7"/>
      <c r="EX40" s="7"/>
      <c r="EY40" s="7"/>
      <c r="EZ40" s="7"/>
      <c r="FA40" s="7"/>
      <c r="FB40" s="7"/>
      <c r="FC40" s="7"/>
      <c r="FD40" s="7"/>
      <c r="FE40" s="7"/>
      <c r="FF40" s="7"/>
      <c r="FG40" s="7"/>
      <c r="FH40" s="7"/>
      <c r="FI40" s="7"/>
      <c r="FJ40" s="7"/>
      <c r="FK40" s="7"/>
      <c r="FL40" s="7"/>
      <c r="FM40" s="7"/>
      <c r="FN40" s="7"/>
      <c r="FO40" s="7"/>
      <c r="FP40" s="7"/>
      <c r="FQ40" s="7"/>
      <c r="FR40" s="7"/>
      <c r="FS40" s="7"/>
      <c r="FT40" s="7"/>
      <c r="FU40" s="7"/>
      <c r="FV40" s="7"/>
      <c r="FW40" s="7"/>
      <c r="FX40" s="7"/>
      <c r="FY40" s="7"/>
      <c r="FZ40" s="7"/>
      <c r="GA40" s="7"/>
      <c r="GB40" s="7"/>
      <c r="GC40" s="7"/>
      <c r="GD40" s="7"/>
      <c r="GE40" s="7"/>
      <c r="GF40" s="7"/>
      <c r="GG40" s="7"/>
      <c r="GH40" s="7"/>
      <c r="GI40" s="7"/>
      <c r="GJ40" s="7"/>
      <c r="GK40" s="7"/>
      <c r="GL40" s="7"/>
      <c r="GM40" s="7"/>
      <c r="GN40" s="7"/>
      <c r="GO40" s="7"/>
      <c r="GP40" s="7"/>
      <c r="GQ40" s="7"/>
    </row>
    <row r="41" spans="1:199" ht="39.6">
      <c r="A41" s="16" t="s">
        <v>66</v>
      </c>
      <c r="B41" s="17" t="s">
        <v>65</v>
      </c>
      <c r="C41" s="18">
        <v>4863.2280000000001</v>
      </c>
      <c r="D41" s="18">
        <f>D42+D46+D49</f>
        <v>1198.0036399999999</v>
      </c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  <c r="FD41" s="7"/>
      <c r="FE41" s="7"/>
      <c r="FF41" s="7"/>
      <c r="FG41" s="7"/>
      <c r="FH41" s="7"/>
      <c r="FI41" s="7"/>
      <c r="FJ41" s="7"/>
      <c r="FK41" s="7"/>
      <c r="FL41" s="7"/>
      <c r="FM41" s="7"/>
      <c r="FN41" s="7"/>
      <c r="FO41" s="7"/>
      <c r="FP41" s="7"/>
      <c r="FQ41" s="7"/>
      <c r="FR41" s="7"/>
      <c r="FS41" s="7"/>
      <c r="FT41" s="7"/>
      <c r="FU41" s="7"/>
      <c r="FV41" s="7"/>
      <c r="FW41" s="7"/>
      <c r="FX41" s="7"/>
      <c r="FY41" s="7"/>
      <c r="FZ41" s="7"/>
      <c r="GA41" s="7"/>
      <c r="GB41" s="7"/>
      <c r="GC41" s="7"/>
      <c r="GD41" s="7"/>
      <c r="GE41" s="7"/>
      <c r="GF41" s="7"/>
      <c r="GG41" s="7"/>
      <c r="GH41" s="7"/>
      <c r="GI41" s="7"/>
      <c r="GJ41" s="7"/>
      <c r="GK41" s="7"/>
      <c r="GL41" s="7"/>
      <c r="GM41" s="7"/>
      <c r="GN41" s="7"/>
      <c r="GO41" s="7"/>
      <c r="GP41" s="7"/>
      <c r="GQ41" s="7"/>
    </row>
    <row r="42" spans="1:199" ht="28.2" customHeight="1">
      <c r="A42" s="16" t="s">
        <v>68</v>
      </c>
      <c r="B42" s="17" t="s">
        <v>67</v>
      </c>
      <c r="C42" s="18">
        <v>4652.2</v>
      </c>
      <c r="D42" s="18">
        <f>D43+D45</f>
        <v>1163.5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7"/>
      <c r="GB42" s="7"/>
      <c r="GC42" s="7"/>
      <c r="GD42" s="7"/>
      <c r="GE42" s="7"/>
      <c r="GF42" s="7"/>
      <c r="GG42" s="7"/>
      <c r="GH42" s="7"/>
      <c r="GI42" s="7"/>
      <c r="GJ42" s="7"/>
      <c r="GK42" s="7"/>
      <c r="GL42" s="7"/>
      <c r="GM42" s="7"/>
      <c r="GN42" s="7"/>
      <c r="GO42" s="7"/>
      <c r="GP42" s="7"/>
      <c r="GQ42" s="7"/>
    </row>
    <row r="43" spans="1:199" ht="15.6" customHeight="1">
      <c r="A43" s="16" t="s">
        <v>70</v>
      </c>
      <c r="B43" s="17" t="s">
        <v>69</v>
      </c>
      <c r="C43" s="18">
        <v>1030.2</v>
      </c>
      <c r="D43" s="18">
        <v>258</v>
      </c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  <c r="FD43" s="7"/>
      <c r="FE43" s="7"/>
      <c r="FF43" s="7"/>
      <c r="FG43" s="7"/>
      <c r="FH43" s="7"/>
      <c r="FI43" s="7"/>
      <c r="FJ43" s="7"/>
      <c r="FK43" s="7"/>
      <c r="FL43" s="7"/>
      <c r="FM43" s="7"/>
      <c r="FN43" s="7"/>
      <c r="FO43" s="7"/>
      <c r="FP43" s="7"/>
      <c r="FQ43" s="7"/>
      <c r="FR43" s="7"/>
      <c r="FS43" s="7"/>
      <c r="FT43" s="7"/>
      <c r="FU43" s="7"/>
      <c r="FV43" s="7"/>
      <c r="FW43" s="7"/>
      <c r="FX43" s="7"/>
      <c r="FY43" s="7"/>
      <c r="FZ43" s="7"/>
      <c r="GA43" s="7"/>
      <c r="GB43" s="7"/>
      <c r="GC43" s="7"/>
      <c r="GD43" s="7"/>
      <c r="GE43" s="7"/>
      <c r="GF43" s="7"/>
      <c r="GG43" s="7"/>
      <c r="GH43" s="7"/>
      <c r="GI43" s="7"/>
      <c r="GJ43" s="7"/>
      <c r="GK43" s="7"/>
      <c r="GL43" s="7"/>
      <c r="GM43" s="7"/>
      <c r="GN43" s="7"/>
      <c r="GO43" s="7"/>
      <c r="GP43" s="7"/>
      <c r="GQ43" s="7"/>
    </row>
    <row r="44" spans="1:199" ht="26.4">
      <c r="A44" s="16" t="s">
        <v>72</v>
      </c>
      <c r="B44" s="17" t="s">
        <v>71</v>
      </c>
      <c r="C44" s="18">
        <v>1030.2</v>
      </c>
      <c r="D44" s="18">
        <v>258</v>
      </c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  <c r="FD44" s="7"/>
      <c r="FE44" s="7"/>
      <c r="FF44" s="7"/>
      <c r="FG44" s="7"/>
      <c r="FH44" s="7"/>
      <c r="FI44" s="7"/>
      <c r="FJ44" s="7"/>
      <c r="FK44" s="7"/>
      <c r="FL44" s="7"/>
      <c r="FM44" s="7"/>
      <c r="FN44" s="7"/>
      <c r="FO44" s="7"/>
      <c r="FP44" s="7"/>
      <c r="FQ44" s="7"/>
      <c r="FR44" s="7"/>
      <c r="FS44" s="7"/>
      <c r="FT44" s="7"/>
      <c r="FU44" s="7"/>
      <c r="FV44" s="7"/>
      <c r="FW44" s="7"/>
      <c r="FX44" s="7"/>
      <c r="FY44" s="7"/>
      <c r="FZ44" s="7"/>
      <c r="GA44" s="7"/>
      <c r="GB44" s="7"/>
      <c r="GC44" s="7"/>
      <c r="GD44" s="7"/>
      <c r="GE44" s="7"/>
      <c r="GF44" s="7"/>
      <c r="GG44" s="7"/>
      <c r="GH44" s="7"/>
      <c r="GI44" s="7"/>
      <c r="GJ44" s="7"/>
      <c r="GK44" s="7"/>
      <c r="GL44" s="7"/>
      <c r="GM44" s="7"/>
      <c r="GN44" s="7"/>
      <c r="GO44" s="7"/>
      <c r="GP44" s="7"/>
      <c r="GQ44" s="7"/>
    </row>
    <row r="45" spans="1:199" ht="26.4">
      <c r="A45" s="16" t="s">
        <v>74</v>
      </c>
      <c r="B45" s="17" t="s">
        <v>73</v>
      </c>
      <c r="C45" s="18">
        <v>362.2</v>
      </c>
      <c r="D45" s="18">
        <v>905.5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  <c r="FD45" s="7"/>
      <c r="FE45" s="7"/>
      <c r="FF45" s="7"/>
      <c r="FG45" s="7"/>
      <c r="FH45" s="7"/>
      <c r="FI45" s="7"/>
      <c r="FJ45" s="7"/>
      <c r="FK45" s="7"/>
      <c r="FL45" s="7"/>
      <c r="FM45" s="7"/>
      <c r="FN45" s="7"/>
      <c r="FO45" s="7"/>
      <c r="FP45" s="7"/>
      <c r="FQ45" s="7"/>
      <c r="FR45" s="7"/>
      <c r="FS45" s="7"/>
      <c r="FT45" s="7"/>
      <c r="FU45" s="7"/>
      <c r="FV45" s="7"/>
      <c r="FW45" s="7"/>
      <c r="FX45" s="7"/>
      <c r="FY45" s="7"/>
      <c r="FZ45" s="7"/>
      <c r="GA45" s="7"/>
      <c r="GB45" s="7"/>
      <c r="GC45" s="7"/>
      <c r="GD45" s="7"/>
      <c r="GE45" s="7"/>
      <c r="GF45" s="7"/>
      <c r="GG45" s="7"/>
      <c r="GH45" s="7"/>
      <c r="GI45" s="7"/>
      <c r="GJ45" s="7"/>
      <c r="GK45" s="7"/>
      <c r="GL45" s="7"/>
      <c r="GM45" s="7"/>
      <c r="GN45" s="7"/>
      <c r="GO45" s="7"/>
      <c r="GP45" s="7"/>
      <c r="GQ45" s="7"/>
    </row>
    <row r="46" spans="1:199" ht="30" customHeight="1">
      <c r="A46" s="16" t="s">
        <v>76</v>
      </c>
      <c r="B46" s="17" t="s">
        <v>75</v>
      </c>
      <c r="C46" s="18">
        <v>78.2</v>
      </c>
      <c r="D46" s="18">
        <v>14.73964</v>
      </c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  <c r="FD46" s="7"/>
      <c r="FE46" s="7"/>
      <c r="FF46" s="7"/>
      <c r="FG46" s="7"/>
      <c r="FH46" s="7"/>
      <c r="FI46" s="7"/>
      <c r="FJ46" s="7"/>
      <c r="FK46" s="7"/>
      <c r="FL46" s="7"/>
      <c r="FM46" s="7"/>
      <c r="FN46" s="7"/>
      <c r="FO46" s="7"/>
      <c r="FP46" s="7"/>
      <c r="FQ46" s="7"/>
      <c r="FR46" s="7"/>
      <c r="FS46" s="7"/>
      <c r="FT46" s="7"/>
      <c r="FU46" s="7"/>
      <c r="FV46" s="7"/>
      <c r="FW46" s="7"/>
      <c r="FX46" s="7"/>
      <c r="FY46" s="7"/>
      <c r="FZ46" s="7"/>
      <c r="GA46" s="7"/>
      <c r="GB46" s="7"/>
      <c r="GC46" s="7"/>
      <c r="GD46" s="7"/>
      <c r="GE46" s="7"/>
      <c r="GF46" s="7"/>
      <c r="GG46" s="7"/>
      <c r="GH46" s="7"/>
      <c r="GI46" s="7"/>
      <c r="GJ46" s="7"/>
      <c r="GK46" s="7"/>
      <c r="GL46" s="7"/>
      <c r="GM46" s="7"/>
      <c r="GN46" s="7"/>
      <c r="GO46" s="7"/>
      <c r="GP46" s="7"/>
      <c r="GQ46" s="7"/>
    </row>
    <row r="47" spans="1:199" ht="39.6">
      <c r="A47" s="16" t="s">
        <v>78</v>
      </c>
      <c r="B47" s="17" t="s">
        <v>77</v>
      </c>
      <c r="C47" s="18">
        <v>78.2</v>
      </c>
      <c r="D47" s="18">
        <f>D46</f>
        <v>14.73964</v>
      </c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  <c r="FD47" s="7"/>
      <c r="FE47" s="7"/>
      <c r="FF47" s="7"/>
      <c r="FG47" s="7"/>
      <c r="FH47" s="7"/>
      <c r="FI47" s="7"/>
      <c r="FJ47" s="7"/>
      <c r="FK47" s="7"/>
      <c r="FL47" s="7"/>
      <c r="FM47" s="7"/>
      <c r="FN47" s="7"/>
      <c r="FO47" s="7"/>
      <c r="FP47" s="7"/>
      <c r="FQ47" s="7"/>
      <c r="FR47" s="7"/>
      <c r="FS47" s="7"/>
      <c r="FT47" s="7"/>
      <c r="FU47" s="7"/>
      <c r="FV47" s="7"/>
      <c r="FW47" s="7"/>
      <c r="FX47" s="7"/>
      <c r="FY47" s="7"/>
      <c r="FZ47" s="7"/>
      <c r="GA47" s="7"/>
      <c r="GB47" s="7"/>
      <c r="GC47" s="7"/>
      <c r="GD47" s="7"/>
      <c r="GE47" s="7"/>
      <c r="GF47" s="7"/>
      <c r="GG47" s="7"/>
      <c r="GH47" s="7"/>
      <c r="GI47" s="7"/>
      <c r="GJ47" s="7"/>
      <c r="GK47" s="7"/>
      <c r="GL47" s="7"/>
      <c r="GM47" s="7"/>
      <c r="GN47" s="7"/>
      <c r="GO47" s="7"/>
      <c r="GP47" s="7"/>
      <c r="GQ47" s="7"/>
    </row>
    <row r="48" spans="1:199" ht="42.6" customHeight="1">
      <c r="A48" s="16" t="s">
        <v>80</v>
      </c>
      <c r="B48" s="17" t="s">
        <v>79</v>
      </c>
      <c r="C48" s="18">
        <v>78.2</v>
      </c>
      <c r="D48" s="18">
        <f>D46</f>
        <v>14.73964</v>
      </c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  <c r="FD48" s="7"/>
      <c r="FE48" s="7"/>
      <c r="FF48" s="7"/>
      <c r="FG48" s="7"/>
      <c r="FH48" s="7"/>
      <c r="FI48" s="7"/>
      <c r="FJ48" s="7"/>
      <c r="FK48" s="7"/>
      <c r="FL48" s="7"/>
      <c r="FM48" s="7"/>
      <c r="FN48" s="7"/>
      <c r="FO48" s="7"/>
      <c r="FP48" s="7"/>
      <c r="FQ48" s="7"/>
      <c r="FR48" s="7"/>
      <c r="FS48" s="7"/>
      <c r="FT48" s="7"/>
      <c r="FU48" s="7"/>
      <c r="FV48" s="7"/>
      <c r="FW48" s="7"/>
      <c r="FX48" s="7"/>
      <c r="FY48" s="7"/>
      <c r="FZ48" s="7"/>
      <c r="GA48" s="7"/>
      <c r="GB48" s="7"/>
      <c r="GC48" s="7"/>
      <c r="GD48" s="7"/>
      <c r="GE48" s="7"/>
      <c r="GF48" s="7"/>
      <c r="GG48" s="7"/>
      <c r="GH48" s="7"/>
      <c r="GI48" s="7"/>
      <c r="GJ48" s="7"/>
      <c r="GK48" s="7"/>
      <c r="GL48" s="7"/>
      <c r="GM48" s="7"/>
      <c r="GN48" s="7"/>
      <c r="GO48" s="7"/>
      <c r="GP48" s="7"/>
      <c r="GQ48" s="7"/>
    </row>
    <row r="49" spans="1:199">
      <c r="A49" s="16" t="s">
        <v>82</v>
      </c>
      <c r="B49" s="17" t="s">
        <v>81</v>
      </c>
      <c r="C49" s="18">
        <v>132.828</v>
      </c>
      <c r="D49" s="18">
        <v>19.763999999999999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  <c r="FD49" s="7"/>
      <c r="FE49" s="7"/>
      <c r="FF49" s="7"/>
      <c r="FG49" s="7"/>
      <c r="FH49" s="7"/>
      <c r="FI49" s="7"/>
      <c r="FJ49" s="7"/>
      <c r="FK49" s="7"/>
      <c r="FL49" s="7"/>
      <c r="FM49" s="7"/>
      <c r="FN49" s="7"/>
      <c r="FO49" s="7"/>
      <c r="FP49" s="7"/>
      <c r="FQ49" s="7"/>
      <c r="FR49" s="7"/>
      <c r="FS49" s="7"/>
      <c r="FT49" s="7"/>
      <c r="FU49" s="7"/>
      <c r="FV49" s="7"/>
      <c r="FW49" s="7"/>
      <c r="FX49" s="7"/>
      <c r="FY49" s="7"/>
      <c r="FZ49" s="7"/>
      <c r="GA49" s="7"/>
      <c r="GB49" s="7"/>
      <c r="GC49" s="7"/>
      <c r="GD49" s="7"/>
      <c r="GE49" s="7"/>
      <c r="GF49" s="7"/>
      <c r="GG49" s="7"/>
      <c r="GH49" s="7"/>
      <c r="GI49" s="7"/>
      <c r="GJ49" s="7"/>
      <c r="GK49" s="7"/>
      <c r="GL49" s="7"/>
      <c r="GM49" s="7"/>
      <c r="GN49" s="7"/>
      <c r="GO49" s="7"/>
      <c r="GP49" s="7"/>
      <c r="GQ49" s="7"/>
    </row>
    <row r="50" spans="1:199" ht="29.4" customHeight="1">
      <c r="A50" s="16" t="s">
        <v>84</v>
      </c>
      <c r="B50" s="17" t="s">
        <v>83</v>
      </c>
      <c r="C50" s="18">
        <f>C49</f>
        <v>132.828</v>
      </c>
      <c r="D50" s="18">
        <f>D49</f>
        <v>19.763999999999999</v>
      </c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  <c r="FD50" s="7"/>
      <c r="FE50" s="7"/>
      <c r="FF50" s="7"/>
      <c r="FG50" s="7"/>
      <c r="FH50" s="7"/>
      <c r="FI50" s="7"/>
      <c r="FJ50" s="7"/>
      <c r="FK50" s="7"/>
      <c r="FL50" s="7"/>
      <c r="FM50" s="7"/>
      <c r="FN50" s="7"/>
      <c r="FO50" s="7"/>
      <c r="FP50" s="7"/>
      <c r="FQ50" s="7"/>
      <c r="FR50" s="7"/>
      <c r="FS50" s="7"/>
      <c r="FT50" s="7"/>
      <c r="FU50" s="7"/>
      <c r="FV50" s="7"/>
      <c r="FW50" s="7"/>
      <c r="FX50" s="7"/>
      <c r="FY50" s="7"/>
      <c r="FZ50" s="7"/>
      <c r="GA50" s="7"/>
      <c r="GB50" s="7"/>
      <c r="GC50" s="7"/>
      <c r="GD50" s="7"/>
      <c r="GE50" s="7"/>
      <c r="GF50" s="7"/>
      <c r="GG50" s="7"/>
      <c r="GH50" s="7"/>
      <c r="GI50" s="7"/>
      <c r="GJ50" s="7"/>
      <c r="GK50" s="7"/>
      <c r="GL50" s="7"/>
      <c r="GM50" s="7"/>
      <c r="GN50" s="7"/>
      <c r="GO50" s="7"/>
      <c r="GP50" s="7"/>
      <c r="GQ50" s="7"/>
    </row>
    <row r="51" spans="1:199" ht="27.6" customHeight="1">
      <c r="A51" s="16" t="s">
        <v>86</v>
      </c>
      <c r="B51" s="17" t="s">
        <v>85</v>
      </c>
      <c r="C51" s="18">
        <f>C49</f>
        <v>132.828</v>
      </c>
      <c r="D51" s="18">
        <f>D50</f>
        <v>19.763999999999999</v>
      </c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  <c r="FD51" s="7"/>
      <c r="FE51" s="7"/>
      <c r="FF51" s="7"/>
      <c r="FG51" s="7"/>
      <c r="FH51" s="7"/>
      <c r="FI51" s="7"/>
      <c r="FJ51" s="7"/>
      <c r="FK51" s="7"/>
      <c r="FL51" s="7"/>
      <c r="FM51" s="7"/>
      <c r="FN51" s="7"/>
      <c r="FO51" s="7"/>
      <c r="FP51" s="7"/>
      <c r="FQ51" s="7"/>
      <c r="FR51" s="7"/>
      <c r="FS51" s="7"/>
      <c r="FT51" s="7"/>
      <c r="FU51" s="7"/>
      <c r="FV51" s="7"/>
      <c r="FW51" s="7"/>
      <c r="FX51" s="7"/>
      <c r="FY51" s="7"/>
      <c r="FZ51" s="7"/>
      <c r="GA51" s="7"/>
      <c r="GB51" s="7"/>
      <c r="GC51" s="7"/>
      <c r="GD51" s="7"/>
      <c r="GE51" s="7"/>
      <c r="GF51" s="7"/>
      <c r="GG51" s="7"/>
      <c r="GH51" s="7"/>
      <c r="GI51" s="7"/>
      <c r="GJ51" s="7"/>
      <c r="GK51" s="7"/>
      <c r="GL51" s="7"/>
      <c r="GM51" s="7"/>
      <c r="GN51" s="7"/>
      <c r="GO51" s="7"/>
      <c r="GP51" s="7"/>
      <c r="GQ51" s="7"/>
    </row>
    <row r="52" spans="1:199" ht="42.6" customHeight="1">
      <c r="A52" s="16" t="s">
        <v>88</v>
      </c>
      <c r="B52" s="17" t="s">
        <v>87</v>
      </c>
      <c r="C52" s="18">
        <v>0</v>
      </c>
      <c r="D52" s="18">
        <v>203.8</v>
      </c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  <c r="FD52" s="7"/>
      <c r="FE52" s="7"/>
      <c r="FF52" s="7"/>
      <c r="FG52" s="7"/>
      <c r="FH52" s="7"/>
      <c r="FI52" s="7"/>
      <c r="FJ52" s="7"/>
      <c r="FK52" s="7"/>
      <c r="FL52" s="7"/>
      <c r="FM52" s="7"/>
      <c r="FN52" s="7"/>
      <c r="FO52" s="7"/>
      <c r="FP52" s="7"/>
      <c r="FQ52" s="7"/>
      <c r="FR52" s="7"/>
      <c r="FS52" s="7"/>
      <c r="FT52" s="7"/>
      <c r="FU52" s="7"/>
      <c r="FV52" s="7"/>
      <c r="FW52" s="7"/>
      <c r="FX52" s="7"/>
      <c r="FY52" s="7"/>
      <c r="FZ52" s="7"/>
      <c r="GA52" s="7"/>
      <c r="GB52" s="7"/>
      <c r="GC52" s="7"/>
      <c r="GD52" s="7"/>
      <c r="GE52" s="7"/>
      <c r="GF52" s="7"/>
      <c r="GG52" s="7"/>
      <c r="GH52" s="7"/>
      <c r="GI52" s="7"/>
      <c r="GJ52" s="7"/>
      <c r="GK52" s="7"/>
      <c r="GL52" s="7"/>
      <c r="GM52" s="7"/>
      <c r="GN52" s="7"/>
      <c r="GO52" s="7"/>
      <c r="GP52" s="7"/>
      <c r="GQ52" s="7"/>
    </row>
    <row r="53" spans="1:199" ht="30" customHeight="1">
      <c r="A53" s="16" t="s">
        <v>90</v>
      </c>
      <c r="B53" s="17" t="s">
        <v>89</v>
      </c>
      <c r="C53" s="18">
        <v>0</v>
      </c>
      <c r="D53" s="18">
        <v>203.8</v>
      </c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  <c r="FD53" s="7"/>
      <c r="FE53" s="7"/>
      <c r="FF53" s="7"/>
      <c r="FG53" s="7"/>
      <c r="FH53" s="7"/>
      <c r="FI53" s="7"/>
      <c r="FJ53" s="7"/>
      <c r="FK53" s="7"/>
      <c r="FL53" s="7"/>
      <c r="FM53" s="7"/>
      <c r="FN53" s="7"/>
      <c r="FO53" s="7"/>
      <c r="FP53" s="7"/>
      <c r="FQ53" s="7"/>
      <c r="FR53" s="7"/>
      <c r="FS53" s="7"/>
      <c r="FT53" s="7"/>
      <c r="FU53" s="7"/>
      <c r="FV53" s="7"/>
      <c r="FW53" s="7"/>
      <c r="FX53" s="7"/>
      <c r="FY53" s="7"/>
      <c r="FZ53" s="7"/>
      <c r="GA53" s="7"/>
      <c r="GB53" s="7"/>
      <c r="GC53" s="7"/>
      <c r="GD53" s="7"/>
      <c r="GE53" s="7"/>
      <c r="GF53" s="7"/>
      <c r="GG53" s="7"/>
      <c r="GH53" s="7"/>
      <c r="GI53" s="7"/>
      <c r="GJ53" s="7"/>
      <c r="GK53" s="7"/>
      <c r="GL53" s="7"/>
      <c r="GM53" s="7"/>
      <c r="GN53" s="7"/>
      <c r="GO53" s="7"/>
      <c r="GP53" s="7"/>
      <c r="GQ53" s="7"/>
    </row>
    <row r="54" spans="1:199" ht="42.6" customHeight="1">
      <c r="A54" s="16" t="s">
        <v>92</v>
      </c>
      <c r="B54" s="17" t="s">
        <v>91</v>
      </c>
      <c r="C54" s="18">
        <v>0</v>
      </c>
      <c r="D54" s="18">
        <v>203.8</v>
      </c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  <c r="FD54" s="7"/>
      <c r="FE54" s="7"/>
      <c r="FF54" s="7"/>
      <c r="FG54" s="7"/>
      <c r="FH54" s="7"/>
      <c r="FI54" s="7"/>
      <c r="FJ54" s="7"/>
      <c r="FK54" s="7"/>
      <c r="FL54" s="7"/>
      <c r="FM54" s="7"/>
      <c r="FN54" s="7"/>
      <c r="FO54" s="7"/>
      <c r="FP54" s="7"/>
      <c r="FQ54" s="7"/>
      <c r="FR54" s="7"/>
      <c r="FS54" s="7"/>
      <c r="FT54" s="7"/>
      <c r="FU54" s="7"/>
      <c r="FV54" s="7"/>
      <c r="FW54" s="7"/>
      <c r="FX54" s="7"/>
      <c r="FY54" s="7"/>
      <c r="FZ54" s="7"/>
      <c r="GA54" s="7"/>
      <c r="GB54" s="7"/>
      <c r="GC54" s="7"/>
      <c r="GD54" s="7"/>
      <c r="GE54" s="7"/>
      <c r="GF54" s="7"/>
      <c r="GG54" s="7"/>
      <c r="GH54" s="7"/>
      <c r="GI54" s="7"/>
      <c r="GJ54" s="7"/>
      <c r="GK54" s="7"/>
      <c r="GL54" s="7"/>
      <c r="GM54" s="7"/>
      <c r="GN54" s="7"/>
      <c r="GO54" s="7"/>
      <c r="GP54" s="7"/>
      <c r="GQ54" s="7"/>
    </row>
    <row r="55" spans="1:199" ht="15" customHeight="1">
      <c r="A55" s="16" t="s">
        <v>94</v>
      </c>
      <c r="B55" s="17" t="s">
        <v>93</v>
      </c>
      <c r="C55" s="18">
        <v>0</v>
      </c>
      <c r="D55" s="18">
        <v>202.1</v>
      </c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  <c r="FD55" s="7"/>
      <c r="FE55" s="7"/>
      <c r="FF55" s="7"/>
      <c r="FG55" s="7"/>
      <c r="FH55" s="7"/>
      <c r="FI55" s="7"/>
      <c r="FJ55" s="7"/>
      <c r="FK55" s="7"/>
      <c r="FL55" s="7"/>
      <c r="FM55" s="7"/>
      <c r="FN55" s="7"/>
      <c r="FO55" s="7"/>
      <c r="FP55" s="7"/>
      <c r="FQ55" s="7"/>
      <c r="FR55" s="7"/>
      <c r="FS55" s="7"/>
      <c r="FT55" s="7"/>
      <c r="FU55" s="7"/>
      <c r="FV55" s="7"/>
      <c r="FW55" s="7"/>
      <c r="FX55" s="7"/>
      <c r="FY55" s="7"/>
      <c r="FZ55" s="7"/>
      <c r="GA55" s="7"/>
      <c r="GB55" s="7"/>
      <c r="GC55" s="7"/>
      <c r="GD55" s="7"/>
      <c r="GE55" s="7"/>
      <c r="GF55" s="7"/>
      <c r="GG55" s="7"/>
      <c r="GH55" s="7"/>
      <c r="GI55" s="7"/>
      <c r="GJ55" s="7"/>
      <c r="GK55" s="7"/>
      <c r="GL55" s="7"/>
      <c r="GM55" s="7"/>
      <c r="GN55" s="7"/>
      <c r="GO55" s="7"/>
      <c r="GP55" s="7"/>
      <c r="GQ55" s="7"/>
    </row>
    <row r="56" spans="1:199" ht="28.2" customHeight="1">
      <c r="A56" s="16" t="s">
        <v>96</v>
      </c>
      <c r="B56" s="17" t="s">
        <v>95</v>
      </c>
      <c r="C56" s="18">
        <v>0</v>
      </c>
      <c r="D56" s="18">
        <v>202.1</v>
      </c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  <c r="DH56" s="7"/>
      <c r="DI56" s="7"/>
      <c r="DJ56" s="7"/>
      <c r="DK56" s="7"/>
      <c r="DL56" s="7"/>
      <c r="DM56" s="7"/>
      <c r="DN56" s="7"/>
      <c r="DO56" s="7"/>
      <c r="DP56" s="7"/>
      <c r="DQ56" s="7"/>
      <c r="DR56" s="7"/>
      <c r="DS56" s="7"/>
      <c r="DT56" s="7"/>
      <c r="DU56" s="7"/>
      <c r="DV56" s="7"/>
      <c r="DW56" s="7"/>
      <c r="DX56" s="7"/>
      <c r="DY56" s="7"/>
      <c r="DZ56" s="7"/>
      <c r="EA56" s="7"/>
      <c r="EB56" s="7"/>
      <c r="EC56" s="7"/>
      <c r="ED56" s="7"/>
      <c r="EE56" s="7"/>
      <c r="EF56" s="7"/>
      <c r="EG56" s="7"/>
      <c r="EH56" s="7"/>
      <c r="EI56" s="7"/>
      <c r="EJ56" s="7"/>
      <c r="EK56" s="7"/>
      <c r="EL56" s="7"/>
      <c r="EM56" s="7"/>
      <c r="EN56" s="7"/>
      <c r="EO56" s="7"/>
      <c r="EP56" s="7"/>
      <c r="EQ56" s="7"/>
      <c r="ER56" s="7"/>
      <c r="ES56" s="7"/>
      <c r="ET56" s="7"/>
      <c r="EU56" s="7"/>
      <c r="EV56" s="7"/>
      <c r="EW56" s="7"/>
      <c r="EX56" s="7"/>
      <c r="EY56" s="7"/>
      <c r="EZ56" s="7"/>
      <c r="FA56" s="7"/>
      <c r="FB56" s="7"/>
      <c r="FC56" s="7"/>
      <c r="FD56" s="7"/>
      <c r="FE56" s="7"/>
      <c r="FF56" s="7"/>
      <c r="FG56" s="7"/>
      <c r="FH56" s="7"/>
      <c r="FI56" s="7"/>
      <c r="FJ56" s="7"/>
      <c r="FK56" s="7"/>
      <c r="FL56" s="7"/>
      <c r="FM56" s="7"/>
      <c r="FN56" s="7"/>
      <c r="FO56" s="7"/>
      <c r="FP56" s="7"/>
      <c r="FQ56" s="7"/>
      <c r="FR56" s="7"/>
      <c r="FS56" s="7"/>
      <c r="FT56" s="7"/>
      <c r="FU56" s="7"/>
      <c r="FV56" s="7"/>
      <c r="FW56" s="7"/>
      <c r="FX56" s="7"/>
      <c r="FY56" s="7"/>
      <c r="FZ56" s="7"/>
      <c r="GA56" s="7"/>
      <c r="GB56" s="7"/>
      <c r="GC56" s="7"/>
      <c r="GD56" s="7"/>
      <c r="GE56" s="7"/>
      <c r="GF56" s="7"/>
      <c r="GG56" s="7"/>
      <c r="GH56" s="7"/>
      <c r="GI56" s="7"/>
      <c r="GJ56" s="7"/>
      <c r="GK56" s="7"/>
      <c r="GL56" s="7"/>
      <c r="GM56" s="7"/>
      <c r="GN56" s="7"/>
      <c r="GO56" s="7"/>
      <c r="GP56" s="7"/>
      <c r="GQ56" s="7"/>
    </row>
    <row r="57" spans="1:199" ht="26.4">
      <c r="A57" s="16" t="s">
        <v>96</v>
      </c>
      <c r="B57" s="17" t="s">
        <v>95</v>
      </c>
      <c r="C57" s="18">
        <v>0</v>
      </c>
      <c r="D57" s="18">
        <v>202.1</v>
      </c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  <c r="DG57" s="7"/>
      <c r="DH57" s="7"/>
      <c r="DI57" s="7"/>
      <c r="DJ57" s="7"/>
      <c r="DK57" s="7"/>
      <c r="DL57" s="7"/>
      <c r="DM57" s="7"/>
      <c r="DN57" s="7"/>
      <c r="DO57" s="7"/>
      <c r="DP57" s="7"/>
      <c r="DQ57" s="7"/>
      <c r="DR57" s="7"/>
      <c r="DS57" s="7"/>
      <c r="DT57" s="7"/>
      <c r="DU57" s="7"/>
      <c r="DV57" s="7"/>
      <c r="DW57" s="7"/>
      <c r="DX57" s="7"/>
      <c r="DY57" s="7"/>
      <c r="DZ57" s="7"/>
      <c r="EA57" s="7"/>
      <c r="EB57" s="7"/>
      <c r="EC57" s="7"/>
      <c r="ED57" s="7"/>
      <c r="EE57" s="7"/>
      <c r="EF57" s="7"/>
      <c r="EG57" s="7"/>
      <c r="EH57" s="7"/>
      <c r="EI57" s="7"/>
      <c r="EJ57" s="7"/>
      <c r="EK57" s="7"/>
      <c r="EL57" s="7"/>
      <c r="EM57" s="7"/>
      <c r="EN57" s="7"/>
      <c r="EO57" s="7"/>
      <c r="EP57" s="7"/>
      <c r="EQ57" s="7"/>
      <c r="ER57" s="7"/>
      <c r="ES57" s="7"/>
      <c r="ET57" s="7"/>
      <c r="EU57" s="7"/>
      <c r="EV57" s="7"/>
      <c r="EW57" s="7"/>
      <c r="EX57" s="7"/>
      <c r="EY57" s="7"/>
      <c r="EZ57" s="7"/>
      <c r="FA57" s="7"/>
      <c r="FB57" s="7"/>
      <c r="FC57" s="7"/>
      <c r="FD57" s="7"/>
      <c r="FE57" s="7"/>
      <c r="FF57" s="7"/>
      <c r="FG57" s="7"/>
      <c r="FH57" s="7"/>
      <c r="FI57" s="7"/>
      <c r="FJ57" s="7"/>
      <c r="FK57" s="7"/>
      <c r="FL57" s="7"/>
      <c r="FM57" s="7"/>
      <c r="FN57" s="7"/>
      <c r="FO57" s="7"/>
      <c r="FP57" s="7"/>
      <c r="FQ57" s="7"/>
      <c r="FR57" s="7"/>
      <c r="FS57" s="7"/>
      <c r="FT57" s="7"/>
      <c r="FU57" s="7"/>
      <c r="FV57" s="7"/>
      <c r="FW57" s="7"/>
      <c r="FX57" s="7"/>
      <c r="FY57" s="7"/>
      <c r="FZ57" s="7"/>
      <c r="GA57" s="7"/>
      <c r="GB57" s="7"/>
      <c r="GC57" s="7"/>
      <c r="GD57" s="7"/>
      <c r="GE57" s="7"/>
      <c r="GF57" s="7"/>
      <c r="GG57" s="7"/>
      <c r="GH57" s="7"/>
      <c r="GI57" s="7"/>
      <c r="GJ57" s="7"/>
      <c r="GK57" s="7"/>
      <c r="GL57" s="7"/>
      <c r="GM57" s="7"/>
      <c r="GN57" s="7"/>
      <c r="GO57" s="7"/>
      <c r="GP57" s="7"/>
      <c r="GQ57" s="7"/>
    </row>
    <row r="58" spans="1:199">
      <c r="A58" s="16"/>
      <c r="B58" s="20" t="s">
        <v>121</v>
      </c>
      <c r="C58" s="21">
        <v>6190.4279999999999</v>
      </c>
      <c r="D58" s="22">
        <f>D9+D40</f>
        <v>1786.8036399999999</v>
      </c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  <c r="DG58" s="7"/>
      <c r="DH58" s="7"/>
      <c r="DI58" s="7"/>
      <c r="DJ58" s="7"/>
      <c r="DK58" s="7"/>
      <c r="DL58" s="7"/>
      <c r="DM58" s="7"/>
      <c r="DN58" s="7"/>
      <c r="DO58" s="7"/>
      <c r="DP58" s="7"/>
      <c r="DQ58" s="7"/>
      <c r="DR58" s="7"/>
      <c r="DS58" s="7"/>
      <c r="DT58" s="7"/>
      <c r="DU58" s="7"/>
      <c r="DV58" s="7"/>
      <c r="DW58" s="7"/>
      <c r="DX58" s="7"/>
      <c r="DY58" s="7"/>
      <c r="DZ58" s="7"/>
      <c r="EA58" s="7"/>
      <c r="EB58" s="7"/>
      <c r="EC58" s="7"/>
      <c r="ED58" s="7"/>
      <c r="EE58" s="7"/>
      <c r="EF58" s="7"/>
      <c r="EG58" s="7"/>
      <c r="EH58" s="7"/>
      <c r="EI58" s="7"/>
      <c r="EJ58" s="7"/>
      <c r="EK58" s="7"/>
      <c r="EL58" s="7"/>
      <c r="EM58" s="7"/>
      <c r="EN58" s="7"/>
      <c r="EO58" s="7"/>
      <c r="EP58" s="7"/>
      <c r="EQ58" s="7"/>
      <c r="ER58" s="7"/>
      <c r="ES58" s="7"/>
      <c r="ET58" s="7"/>
      <c r="EU58" s="7"/>
      <c r="EV58" s="7"/>
      <c r="EW58" s="7"/>
      <c r="EX58" s="7"/>
      <c r="EY58" s="7"/>
      <c r="EZ58" s="7"/>
      <c r="FA58" s="7"/>
      <c r="FB58" s="7"/>
      <c r="FC58" s="7"/>
      <c r="FD58" s="7"/>
      <c r="FE58" s="7"/>
      <c r="FF58" s="7"/>
      <c r="FG58" s="7"/>
      <c r="FH58" s="7"/>
      <c r="FI58" s="7"/>
      <c r="FJ58" s="7"/>
      <c r="FK58" s="7"/>
      <c r="FL58" s="7"/>
      <c r="FM58" s="7"/>
      <c r="FN58" s="7"/>
      <c r="FO58" s="7"/>
      <c r="FP58" s="7"/>
      <c r="FQ58" s="7"/>
      <c r="FR58" s="7"/>
      <c r="FS58" s="7"/>
      <c r="FT58" s="7"/>
      <c r="FU58" s="7"/>
      <c r="FV58" s="7"/>
      <c r="FW58" s="7"/>
      <c r="FX58" s="7"/>
      <c r="FY58" s="7"/>
      <c r="FZ58" s="7"/>
      <c r="GA58" s="7"/>
      <c r="GB58" s="7"/>
      <c r="GC58" s="7"/>
      <c r="GD58" s="7"/>
      <c r="GE58" s="7"/>
      <c r="GF58" s="7"/>
      <c r="GG58" s="7"/>
      <c r="GH58" s="7"/>
      <c r="GI58" s="7"/>
      <c r="GJ58" s="7"/>
      <c r="GK58" s="7"/>
      <c r="GL58" s="7"/>
      <c r="GM58" s="7"/>
      <c r="GN58" s="7"/>
      <c r="GO58" s="7"/>
      <c r="GP58" s="7"/>
      <c r="GQ58" s="7"/>
    </row>
    <row r="59" spans="1:199">
      <c r="A59" s="16"/>
      <c r="B59" s="20"/>
      <c r="C59" s="21"/>
      <c r="D59" s="22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  <c r="DG59" s="7"/>
      <c r="DH59" s="7"/>
      <c r="DI59" s="7"/>
      <c r="DJ59" s="7"/>
      <c r="DK59" s="7"/>
      <c r="DL59" s="7"/>
      <c r="DM59" s="7"/>
      <c r="DN59" s="7"/>
      <c r="DO59" s="7"/>
      <c r="DP59" s="7"/>
      <c r="DQ59" s="7"/>
      <c r="DR59" s="7"/>
      <c r="DS59" s="7"/>
      <c r="DT59" s="7"/>
      <c r="DU59" s="7"/>
      <c r="DV59" s="7"/>
      <c r="DW59" s="7"/>
      <c r="DX59" s="7"/>
      <c r="DY59" s="7"/>
      <c r="DZ59" s="7"/>
      <c r="EA59" s="7"/>
      <c r="EB59" s="7"/>
      <c r="EC59" s="7"/>
      <c r="ED59" s="7"/>
      <c r="EE59" s="7"/>
      <c r="EF59" s="7"/>
      <c r="EG59" s="7"/>
      <c r="EH59" s="7"/>
      <c r="EI59" s="7"/>
      <c r="EJ59" s="7"/>
      <c r="EK59" s="7"/>
      <c r="EL59" s="7"/>
      <c r="EM59" s="7"/>
      <c r="EN59" s="7"/>
      <c r="EO59" s="7"/>
      <c r="EP59" s="7"/>
      <c r="EQ59" s="7"/>
      <c r="ER59" s="7"/>
      <c r="ES59" s="7"/>
      <c r="ET59" s="7"/>
      <c r="EU59" s="7"/>
      <c r="EV59" s="7"/>
      <c r="EW59" s="7"/>
      <c r="EX59" s="7"/>
      <c r="EY59" s="7"/>
      <c r="EZ59" s="7"/>
      <c r="FA59" s="7"/>
      <c r="FB59" s="7"/>
      <c r="FC59" s="7"/>
      <c r="FD59" s="7"/>
      <c r="FE59" s="7"/>
      <c r="FF59" s="7"/>
      <c r="FG59" s="7"/>
      <c r="FH59" s="7"/>
      <c r="FI59" s="7"/>
      <c r="FJ59" s="7"/>
      <c r="FK59" s="7"/>
      <c r="FL59" s="7"/>
      <c r="FM59" s="7"/>
      <c r="FN59" s="7"/>
      <c r="FO59" s="7"/>
      <c r="FP59" s="7"/>
      <c r="FQ59" s="7"/>
      <c r="FR59" s="7"/>
      <c r="FS59" s="7"/>
      <c r="FT59" s="7"/>
      <c r="FU59" s="7"/>
      <c r="FV59" s="7"/>
      <c r="FW59" s="7"/>
      <c r="FX59" s="7"/>
      <c r="FY59" s="7"/>
      <c r="FZ59" s="7"/>
      <c r="GA59" s="7"/>
      <c r="GB59" s="7"/>
      <c r="GC59" s="7"/>
      <c r="GD59" s="7"/>
      <c r="GE59" s="7"/>
      <c r="GF59" s="7"/>
      <c r="GG59" s="7"/>
      <c r="GH59" s="7"/>
      <c r="GI59" s="7"/>
      <c r="GJ59" s="7"/>
      <c r="GK59" s="7"/>
      <c r="GL59" s="7"/>
      <c r="GM59" s="7"/>
      <c r="GN59" s="7"/>
      <c r="GO59" s="7"/>
      <c r="GP59" s="7"/>
      <c r="GQ59" s="7"/>
    </row>
    <row r="60" spans="1:199">
      <c r="A60" s="23" t="s">
        <v>125</v>
      </c>
      <c r="B60" s="20" t="s">
        <v>97</v>
      </c>
      <c r="C60" s="21">
        <f>C61+C62+C63+C64+C65</f>
        <v>3332.7</v>
      </c>
      <c r="D60" s="22">
        <f>D61+D62+D63+D64+D65</f>
        <v>474</v>
      </c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  <c r="DG60" s="7"/>
      <c r="DH60" s="7"/>
      <c r="DI60" s="7"/>
      <c r="DJ60" s="7"/>
      <c r="DK60" s="7"/>
      <c r="DL60" s="7"/>
      <c r="DM60" s="7"/>
      <c r="DN60" s="7"/>
      <c r="DO60" s="7"/>
      <c r="DP60" s="7"/>
      <c r="DQ60" s="7"/>
      <c r="DR60" s="7"/>
      <c r="DS60" s="7"/>
      <c r="DT60" s="7"/>
      <c r="DU60" s="7"/>
      <c r="DV60" s="7"/>
      <c r="DW60" s="7"/>
      <c r="DX60" s="7"/>
      <c r="DY60" s="7"/>
      <c r="DZ60" s="7"/>
      <c r="EA60" s="7"/>
      <c r="EB60" s="7"/>
      <c r="EC60" s="7"/>
      <c r="ED60" s="7"/>
      <c r="EE60" s="7"/>
      <c r="EF60" s="7"/>
      <c r="EG60" s="7"/>
      <c r="EH60" s="7"/>
      <c r="EI60" s="7"/>
      <c r="EJ60" s="7"/>
      <c r="EK60" s="7"/>
      <c r="EL60" s="7"/>
      <c r="EM60" s="7"/>
      <c r="EN60" s="7"/>
      <c r="EO60" s="7"/>
      <c r="EP60" s="7"/>
      <c r="EQ60" s="7"/>
      <c r="ER60" s="7"/>
      <c r="ES60" s="7"/>
      <c r="ET60" s="7"/>
      <c r="EU60" s="7"/>
      <c r="EV60" s="7"/>
      <c r="EW60" s="7"/>
      <c r="EX60" s="7"/>
      <c r="EY60" s="7"/>
      <c r="EZ60" s="7"/>
      <c r="FA60" s="7"/>
      <c r="FB60" s="7"/>
      <c r="FC60" s="7"/>
      <c r="FD60" s="7"/>
      <c r="FE60" s="7"/>
      <c r="FF60" s="7"/>
      <c r="FG60" s="7"/>
      <c r="FH60" s="7"/>
      <c r="FI60" s="7"/>
      <c r="FJ60" s="7"/>
      <c r="FK60" s="7"/>
      <c r="FL60" s="7"/>
      <c r="FM60" s="7"/>
      <c r="FN60" s="7"/>
      <c r="FO60" s="7"/>
      <c r="FP60" s="7"/>
      <c r="FQ60" s="7"/>
      <c r="FR60" s="7"/>
      <c r="FS60" s="7"/>
      <c r="FT60" s="7"/>
      <c r="FU60" s="7"/>
      <c r="FV60" s="7"/>
      <c r="FW60" s="7"/>
      <c r="FX60" s="7"/>
      <c r="FY60" s="7"/>
      <c r="FZ60" s="7"/>
      <c r="GA60" s="7"/>
      <c r="GB60" s="7"/>
      <c r="GC60" s="7"/>
      <c r="GD60" s="7"/>
      <c r="GE60" s="7"/>
      <c r="GF60" s="7"/>
      <c r="GG60" s="7"/>
      <c r="GH60" s="7"/>
      <c r="GI60" s="7"/>
      <c r="GJ60" s="7"/>
      <c r="GK60" s="7"/>
      <c r="GL60" s="7"/>
      <c r="GM60" s="7"/>
      <c r="GN60" s="7"/>
      <c r="GO60" s="7"/>
      <c r="GP60" s="7"/>
      <c r="GQ60" s="7"/>
    </row>
    <row r="61" spans="1:199" ht="26.4">
      <c r="A61" s="16" t="s">
        <v>126</v>
      </c>
      <c r="B61" s="24" t="s">
        <v>98</v>
      </c>
      <c r="C61" s="18">
        <v>930.2</v>
      </c>
      <c r="D61" s="25">
        <v>160.1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  <c r="DG61" s="7"/>
      <c r="DH61" s="7"/>
      <c r="DI61" s="7"/>
      <c r="DJ61" s="7"/>
      <c r="DK61" s="7"/>
      <c r="DL61" s="7"/>
      <c r="DM61" s="7"/>
      <c r="DN61" s="7"/>
      <c r="DO61" s="7"/>
      <c r="DP61" s="7"/>
      <c r="DQ61" s="7"/>
      <c r="DR61" s="7"/>
      <c r="DS61" s="7"/>
      <c r="DT61" s="7"/>
      <c r="DU61" s="7"/>
      <c r="DV61" s="7"/>
      <c r="DW61" s="7"/>
      <c r="DX61" s="7"/>
      <c r="DY61" s="7"/>
      <c r="DZ61" s="7"/>
      <c r="EA61" s="7"/>
      <c r="EB61" s="7"/>
      <c r="EC61" s="7"/>
      <c r="ED61" s="7"/>
      <c r="EE61" s="7"/>
      <c r="EF61" s="7"/>
      <c r="EG61" s="7"/>
      <c r="EH61" s="7"/>
      <c r="EI61" s="7"/>
      <c r="EJ61" s="7"/>
      <c r="EK61" s="7"/>
      <c r="EL61" s="7"/>
      <c r="EM61" s="7"/>
      <c r="EN61" s="7"/>
      <c r="EO61" s="7"/>
      <c r="EP61" s="7"/>
      <c r="EQ61" s="7"/>
      <c r="ER61" s="7"/>
      <c r="ES61" s="7"/>
      <c r="ET61" s="7"/>
      <c r="EU61" s="7"/>
      <c r="EV61" s="7"/>
      <c r="EW61" s="7"/>
      <c r="EX61" s="7"/>
      <c r="EY61" s="7"/>
      <c r="EZ61" s="7"/>
      <c r="FA61" s="7"/>
      <c r="FB61" s="7"/>
      <c r="FC61" s="7"/>
      <c r="FD61" s="7"/>
      <c r="FE61" s="7"/>
      <c r="FF61" s="7"/>
      <c r="FG61" s="7"/>
      <c r="FH61" s="7"/>
      <c r="FI61" s="7"/>
      <c r="FJ61" s="7"/>
      <c r="FK61" s="7"/>
      <c r="FL61" s="7"/>
      <c r="FM61" s="7"/>
      <c r="FN61" s="7"/>
      <c r="FO61" s="7"/>
      <c r="FP61" s="7"/>
      <c r="FQ61" s="7"/>
      <c r="FR61" s="7"/>
      <c r="FS61" s="7"/>
      <c r="FT61" s="7"/>
      <c r="FU61" s="7"/>
      <c r="FV61" s="7"/>
      <c r="FW61" s="7"/>
      <c r="FX61" s="7"/>
      <c r="FY61" s="7"/>
      <c r="FZ61" s="7"/>
      <c r="GA61" s="7"/>
      <c r="GB61" s="7"/>
      <c r="GC61" s="7"/>
      <c r="GD61" s="7"/>
      <c r="GE61" s="7"/>
      <c r="GF61" s="7"/>
      <c r="GG61" s="7"/>
      <c r="GH61" s="7"/>
      <c r="GI61" s="7"/>
      <c r="GJ61" s="7"/>
      <c r="GK61" s="7"/>
      <c r="GL61" s="7"/>
      <c r="GM61" s="7"/>
      <c r="GN61" s="7"/>
      <c r="GO61" s="7"/>
      <c r="GP61" s="7"/>
      <c r="GQ61" s="7"/>
    </row>
    <row r="62" spans="1:199" ht="39.6">
      <c r="A62" s="16" t="s">
        <v>127</v>
      </c>
      <c r="B62" s="24" t="s">
        <v>99</v>
      </c>
      <c r="C62" s="18">
        <v>2089.5</v>
      </c>
      <c r="D62" s="25">
        <v>293.89999999999998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  <c r="DG62" s="7"/>
      <c r="DH62" s="7"/>
      <c r="DI62" s="7"/>
      <c r="DJ62" s="7"/>
      <c r="DK62" s="7"/>
      <c r="DL62" s="7"/>
      <c r="DM62" s="7"/>
      <c r="DN62" s="7"/>
      <c r="DO62" s="7"/>
      <c r="DP62" s="7"/>
      <c r="DQ62" s="7"/>
      <c r="DR62" s="7"/>
      <c r="DS62" s="7"/>
      <c r="DT62" s="7"/>
      <c r="DU62" s="7"/>
      <c r="DV62" s="7"/>
      <c r="DW62" s="7"/>
      <c r="DX62" s="7"/>
      <c r="DY62" s="7"/>
      <c r="DZ62" s="7"/>
      <c r="EA62" s="7"/>
      <c r="EB62" s="7"/>
      <c r="EC62" s="7"/>
      <c r="ED62" s="7"/>
      <c r="EE62" s="7"/>
      <c r="EF62" s="7"/>
      <c r="EG62" s="7"/>
      <c r="EH62" s="7"/>
      <c r="EI62" s="7"/>
      <c r="EJ62" s="7"/>
      <c r="EK62" s="7"/>
      <c r="EL62" s="7"/>
      <c r="EM62" s="7"/>
      <c r="EN62" s="7"/>
      <c r="EO62" s="7"/>
      <c r="EP62" s="7"/>
      <c r="EQ62" s="7"/>
      <c r="ER62" s="7"/>
      <c r="ES62" s="7"/>
      <c r="ET62" s="7"/>
      <c r="EU62" s="7"/>
      <c r="EV62" s="7"/>
      <c r="EW62" s="7"/>
      <c r="EX62" s="7"/>
      <c r="EY62" s="7"/>
      <c r="EZ62" s="7"/>
      <c r="FA62" s="7"/>
      <c r="FB62" s="7"/>
      <c r="FC62" s="7"/>
      <c r="FD62" s="7"/>
      <c r="FE62" s="7"/>
      <c r="FF62" s="7"/>
      <c r="FG62" s="7"/>
      <c r="FH62" s="7"/>
      <c r="FI62" s="7"/>
      <c r="FJ62" s="7"/>
      <c r="FK62" s="7"/>
      <c r="FL62" s="7"/>
      <c r="FM62" s="7"/>
      <c r="FN62" s="7"/>
      <c r="FO62" s="7"/>
      <c r="FP62" s="7"/>
      <c r="FQ62" s="7"/>
      <c r="FR62" s="7"/>
      <c r="FS62" s="7"/>
      <c r="FT62" s="7"/>
      <c r="FU62" s="7"/>
      <c r="FV62" s="7"/>
      <c r="FW62" s="7"/>
      <c r="FX62" s="7"/>
      <c r="FY62" s="7"/>
      <c r="FZ62" s="7"/>
      <c r="GA62" s="7"/>
      <c r="GB62" s="7"/>
      <c r="GC62" s="7"/>
      <c r="GD62" s="7"/>
      <c r="GE62" s="7"/>
      <c r="GF62" s="7"/>
      <c r="GG62" s="7"/>
      <c r="GH62" s="7"/>
      <c r="GI62" s="7"/>
      <c r="GJ62" s="7"/>
      <c r="GK62" s="7"/>
      <c r="GL62" s="7"/>
      <c r="GM62" s="7"/>
      <c r="GN62" s="7"/>
      <c r="GO62" s="7"/>
      <c r="GP62" s="7"/>
      <c r="GQ62" s="7"/>
    </row>
    <row r="63" spans="1:199" ht="39.6">
      <c r="A63" s="16" t="s">
        <v>128</v>
      </c>
      <c r="B63" s="24" t="s">
        <v>100</v>
      </c>
      <c r="C63" s="18">
        <v>43</v>
      </c>
      <c r="D63" s="25">
        <v>10.7</v>
      </c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  <c r="AD63" s="7"/>
      <c r="AE63" s="7"/>
      <c r="AF63" s="7"/>
      <c r="AG63" s="7"/>
      <c r="AH63" s="7"/>
      <c r="AI63" s="7"/>
      <c r="AJ63" s="7"/>
      <c r="AK63" s="7"/>
      <c r="AL63" s="7"/>
      <c r="AM63" s="7"/>
      <c r="AN63" s="7"/>
      <c r="AO63" s="7"/>
      <c r="AP63" s="7"/>
      <c r="AQ63" s="7"/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7"/>
      <c r="CJ63" s="7"/>
      <c r="CK63" s="7"/>
      <c r="CL63" s="7"/>
      <c r="CM63" s="7"/>
      <c r="CN63" s="7"/>
      <c r="CO63" s="7"/>
      <c r="CP63" s="7"/>
      <c r="CQ63" s="7"/>
      <c r="CR63" s="7"/>
      <c r="CS63" s="7"/>
      <c r="CT63" s="7"/>
      <c r="CU63" s="7"/>
      <c r="CV63" s="7"/>
      <c r="CW63" s="7"/>
      <c r="CX63" s="7"/>
      <c r="CY63" s="7"/>
      <c r="CZ63" s="7"/>
      <c r="DA63" s="7"/>
      <c r="DB63" s="7"/>
      <c r="DC63" s="7"/>
      <c r="DD63" s="7"/>
      <c r="DE63" s="7"/>
      <c r="DF63" s="7"/>
      <c r="DG63" s="7"/>
      <c r="DH63" s="7"/>
      <c r="DI63" s="7"/>
      <c r="DJ63" s="7"/>
      <c r="DK63" s="7"/>
      <c r="DL63" s="7"/>
      <c r="DM63" s="7"/>
      <c r="DN63" s="7"/>
      <c r="DO63" s="7"/>
      <c r="DP63" s="7"/>
      <c r="DQ63" s="7"/>
      <c r="DR63" s="7"/>
      <c r="DS63" s="7"/>
      <c r="DT63" s="7"/>
      <c r="DU63" s="7"/>
      <c r="DV63" s="7"/>
      <c r="DW63" s="7"/>
      <c r="DX63" s="7"/>
      <c r="DY63" s="7"/>
      <c r="DZ63" s="7"/>
      <c r="EA63" s="7"/>
      <c r="EB63" s="7"/>
      <c r="EC63" s="7"/>
      <c r="ED63" s="7"/>
      <c r="EE63" s="7"/>
      <c r="EF63" s="7"/>
      <c r="EG63" s="7"/>
      <c r="EH63" s="7"/>
      <c r="EI63" s="7"/>
      <c r="EJ63" s="7"/>
      <c r="EK63" s="7"/>
      <c r="EL63" s="7"/>
      <c r="EM63" s="7"/>
      <c r="EN63" s="7"/>
      <c r="EO63" s="7"/>
      <c r="EP63" s="7"/>
      <c r="EQ63" s="7"/>
      <c r="ER63" s="7"/>
      <c r="ES63" s="7"/>
      <c r="ET63" s="7"/>
      <c r="EU63" s="7"/>
      <c r="EV63" s="7"/>
      <c r="EW63" s="7"/>
      <c r="EX63" s="7"/>
      <c r="EY63" s="7"/>
      <c r="EZ63" s="7"/>
      <c r="FA63" s="7"/>
      <c r="FB63" s="7"/>
      <c r="FC63" s="7"/>
      <c r="FD63" s="7"/>
      <c r="FE63" s="7"/>
      <c r="FF63" s="7"/>
      <c r="FG63" s="7"/>
      <c r="FH63" s="7"/>
      <c r="FI63" s="7"/>
      <c r="FJ63" s="7"/>
      <c r="FK63" s="7"/>
      <c r="FL63" s="7"/>
      <c r="FM63" s="7"/>
      <c r="FN63" s="7"/>
      <c r="FO63" s="7"/>
      <c r="FP63" s="7"/>
      <c r="FQ63" s="7"/>
      <c r="FR63" s="7"/>
      <c r="FS63" s="7"/>
      <c r="FT63" s="7"/>
      <c r="FU63" s="7"/>
      <c r="FV63" s="7"/>
      <c r="FW63" s="7"/>
      <c r="FX63" s="7"/>
      <c r="FY63" s="7"/>
      <c r="FZ63" s="7"/>
      <c r="GA63" s="7"/>
      <c r="GB63" s="7"/>
      <c r="GC63" s="7"/>
      <c r="GD63" s="7"/>
      <c r="GE63" s="7"/>
      <c r="GF63" s="7"/>
      <c r="GG63" s="7"/>
      <c r="GH63" s="7"/>
      <c r="GI63" s="7"/>
      <c r="GJ63" s="7"/>
      <c r="GK63" s="7"/>
      <c r="GL63" s="7"/>
      <c r="GM63" s="7"/>
      <c r="GN63" s="7"/>
      <c r="GO63" s="7"/>
      <c r="GP63" s="7"/>
      <c r="GQ63" s="7"/>
    </row>
    <row r="64" spans="1:199">
      <c r="A64" s="16" t="s">
        <v>130</v>
      </c>
      <c r="B64" s="26" t="s">
        <v>129</v>
      </c>
      <c r="C64" s="18">
        <v>10</v>
      </c>
      <c r="D64" s="25">
        <v>0</v>
      </c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7"/>
      <c r="AM64" s="7"/>
      <c r="AN64" s="7"/>
      <c r="AO64" s="7"/>
      <c r="AP64" s="7"/>
      <c r="AQ64" s="7"/>
      <c r="AR64" s="7"/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7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7"/>
      <c r="CJ64" s="7"/>
      <c r="CK64" s="7"/>
      <c r="CL64" s="7"/>
      <c r="CM64" s="7"/>
      <c r="CN64" s="7"/>
      <c r="CO64" s="7"/>
      <c r="CP64" s="7"/>
      <c r="CQ64" s="7"/>
      <c r="CR64" s="7"/>
      <c r="CS64" s="7"/>
      <c r="CT64" s="7"/>
      <c r="CU64" s="7"/>
      <c r="CV64" s="7"/>
      <c r="CW64" s="7"/>
      <c r="CX64" s="7"/>
      <c r="CY64" s="7"/>
      <c r="CZ64" s="7"/>
      <c r="DA64" s="7"/>
      <c r="DB64" s="7"/>
      <c r="DC64" s="7"/>
      <c r="DD64" s="7"/>
      <c r="DE64" s="7"/>
      <c r="DF64" s="7"/>
      <c r="DG64" s="7"/>
      <c r="DH64" s="7"/>
      <c r="DI64" s="7"/>
      <c r="DJ64" s="7"/>
      <c r="DK64" s="7"/>
      <c r="DL64" s="7"/>
      <c r="DM64" s="7"/>
      <c r="DN64" s="7"/>
      <c r="DO64" s="7"/>
      <c r="DP64" s="7"/>
      <c r="DQ64" s="7"/>
      <c r="DR64" s="7"/>
      <c r="DS64" s="7"/>
      <c r="DT64" s="7"/>
      <c r="DU64" s="7"/>
      <c r="DV64" s="7"/>
      <c r="DW64" s="7"/>
      <c r="DX64" s="7"/>
      <c r="DY64" s="7"/>
      <c r="DZ64" s="7"/>
      <c r="EA64" s="7"/>
      <c r="EB64" s="7"/>
      <c r="EC64" s="7"/>
      <c r="ED64" s="7"/>
      <c r="EE64" s="7"/>
      <c r="EF64" s="7"/>
      <c r="EG64" s="7"/>
      <c r="EH64" s="7"/>
      <c r="EI64" s="7"/>
      <c r="EJ64" s="7"/>
      <c r="EK64" s="7"/>
      <c r="EL64" s="7"/>
      <c r="EM64" s="7"/>
      <c r="EN64" s="7"/>
      <c r="EO64" s="7"/>
      <c r="EP64" s="7"/>
      <c r="EQ64" s="7"/>
      <c r="ER64" s="7"/>
      <c r="ES64" s="7"/>
      <c r="ET64" s="7"/>
      <c r="EU64" s="7"/>
      <c r="EV64" s="7"/>
      <c r="EW64" s="7"/>
      <c r="EX64" s="7"/>
      <c r="EY64" s="7"/>
      <c r="EZ64" s="7"/>
      <c r="FA64" s="7"/>
      <c r="FB64" s="7"/>
      <c r="FC64" s="7"/>
      <c r="FD64" s="7"/>
      <c r="FE64" s="7"/>
      <c r="FF64" s="7"/>
      <c r="FG64" s="7"/>
      <c r="FH64" s="7"/>
      <c r="FI64" s="7"/>
      <c r="FJ64" s="7"/>
      <c r="FK64" s="7"/>
      <c r="FL64" s="7"/>
      <c r="FM64" s="7"/>
      <c r="FN64" s="7"/>
      <c r="FO64" s="7"/>
      <c r="FP64" s="7"/>
      <c r="FQ64" s="7"/>
      <c r="FR64" s="7"/>
      <c r="FS64" s="7"/>
      <c r="FT64" s="7"/>
      <c r="FU64" s="7"/>
      <c r="FV64" s="7"/>
      <c r="FW64" s="7"/>
      <c r="FX64" s="7"/>
      <c r="FY64" s="7"/>
      <c r="FZ64" s="7"/>
      <c r="GA64" s="7"/>
      <c r="GB64" s="7"/>
      <c r="GC64" s="7"/>
      <c r="GD64" s="7"/>
      <c r="GE64" s="7"/>
      <c r="GF64" s="7"/>
      <c r="GG64" s="7"/>
      <c r="GH64" s="7"/>
      <c r="GI64" s="7"/>
      <c r="GJ64" s="7"/>
      <c r="GK64" s="7"/>
      <c r="GL64" s="7"/>
      <c r="GM64" s="7"/>
      <c r="GN64" s="7"/>
      <c r="GO64" s="7"/>
      <c r="GP64" s="7"/>
      <c r="GQ64" s="7"/>
    </row>
    <row r="65" spans="1:199">
      <c r="A65" s="16" t="s">
        <v>131</v>
      </c>
      <c r="B65" s="8" t="s">
        <v>132</v>
      </c>
      <c r="C65" s="18">
        <v>260</v>
      </c>
      <c r="D65" s="25">
        <v>9.3000000000000007</v>
      </c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7"/>
      <c r="CJ65" s="7"/>
      <c r="CK65" s="7"/>
      <c r="CL65" s="7"/>
      <c r="CM65" s="7"/>
      <c r="CN65" s="7"/>
      <c r="CO65" s="7"/>
      <c r="CP65" s="7"/>
      <c r="CQ65" s="7"/>
      <c r="CR65" s="7"/>
      <c r="CS65" s="7"/>
      <c r="CT65" s="7"/>
      <c r="CU65" s="7"/>
      <c r="CV65" s="7"/>
      <c r="CW65" s="7"/>
      <c r="CX65" s="7"/>
      <c r="CY65" s="7"/>
      <c r="CZ65" s="7"/>
      <c r="DA65" s="7"/>
      <c r="DB65" s="7"/>
      <c r="DC65" s="7"/>
      <c r="DD65" s="7"/>
      <c r="DE65" s="7"/>
      <c r="DF65" s="7"/>
      <c r="DG65" s="7"/>
      <c r="DH65" s="7"/>
      <c r="DI65" s="7"/>
      <c r="DJ65" s="7"/>
      <c r="DK65" s="7"/>
      <c r="DL65" s="7"/>
      <c r="DM65" s="7"/>
      <c r="DN65" s="7"/>
      <c r="DO65" s="7"/>
      <c r="DP65" s="7"/>
      <c r="DQ65" s="7"/>
      <c r="DR65" s="7"/>
      <c r="DS65" s="7"/>
      <c r="DT65" s="7"/>
      <c r="DU65" s="7"/>
      <c r="DV65" s="7"/>
      <c r="DW65" s="7"/>
      <c r="DX65" s="7"/>
      <c r="DY65" s="7"/>
      <c r="DZ65" s="7"/>
      <c r="EA65" s="7"/>
      <c r="EB65" s="7"/>
      <c r="EC65" s="7"/>
      <c r="ED65" s="7"/>
      <c r="EE65" s="7"/>
      <c r="EF65" s="7"/>
      <c r="EG65" s="7"/>
      <c r="EH65" s="7"/>
      <c r="EI65" s="7"/>
      <c r="EJ65" s="7"/>
      <c r="EK65" s="7"/>
      <c r="EL65" s="7"/>
      <c r="EM65" s="7"/>
      <c r="EN65" s="7"/>
      <c r="EO65" s="7"/>
      <c r="EP65" s="7"/>
      <c r="EQ65" s="7"/>
      <c r="ER65" s="7"/>
      <c r="ES65" s="7"/>
      <c r="ET65" s="7"/>
      <c r="EU65" s="7"/>
      <c r="EV65" s="7"/>
      <c r="EW65" s="7"/>
      <c r="EX65" s="7"/>
      <c r="EY65" s="7"/>
      <c r="EZ65" s="7"/>
      <c r="FA65" s="7"/>
      <c r="FB65" s="7"/>
      <c r="FC65" s="7"/>
      <c r="FD65" s="7"/>
      <c r="FE65" s="7"/>
      <c r="FF65" s="7"/>
      <c r="FG65" s="7"/>
      <c r="FH65" s="7"/>
      <c r="FI65" s="7"/>
      <c r="FJ65" s="7"/>
      <c r="FK65" s="7"/>
      <c r="FL65" s="7"/>
      <c r="FM65" s="7"/>
      <c r="FN65" s="7"/>
      <c r="FO65" s="7"/>
      <c r="FP65" s="7"/>
      <c r="FQ65" s="7"/>
      <c r="FR65" s="7"/>
      <c r="FS65" s="7"/>
      <c r="FT65" s="7"/>
      <c r="FU65" s="7"/>
      <c r="FV65" s="7"/>
      <c r="FW65" s="7"/>
      <c r="FX65" s="7"/>
      <c r="FY65" s="7"/>
      <c r="FZ65" s="7"/>
      <c r="GA65" s="7"/>
      <c r="GB65" s="7"/>
      <c r="GC65" s="7"/>
      <c r="GD65" s="7"/>
      <c r="GE65" s="7"/>
      <c r="GF65" s="7"/>
      <c r="GG65" s="7"/>
      <c r="GH65" s="7"/>
      <c r="GI65" s="7"/>
      <c r="GJ65" s="7"/>
      <c r="GK65" s="7"/>
      <c r="GL65" s="7"/>
      <c r="GM65" s="7"/>
      <c r="GN65" s="7"/>
      <c r="GO65" s="7"/>
      <c r="GP65" s="7"/>
      <c r="GQ65" s="7"/>
    </row>
    <row r="66" spans="1:199">
      <c r="A66" s="23" t="s">
        <v>133</v>
      </c>
      <c r="B66" s="20" t="s">
        <v>101</v>
      </c>
      <c r="C66" s="21">
        <v>78.2</v>
      </c>
      <c r="D66" s="22">
        <v>14.7</v>
      </c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  <c r="AB66" s="7"/>
      <c r="AC66" s="7"/>
      <c r="AD66" s="7"/>
      <c r="AE66" s="7"/>
      <c r="AF66" s="7"/>
      <c r="AG66" s="7"/>
      <c r="AH66" s="7"/>
      <c r="AI66" s="7"/>
      <c r="AJ66" s="7"/>
      <c r="AK66" s="7"/>
      <c r="AL66" s="7"/>
      <c r="AM66" s="7"/>
      <c r="AN66" s="7"/>
      <c r="AO66" s="7"/>
      <c r="AP66" s="7"/>
      <c r="AQ66" s="7"/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7"/>
      <c r="CJ66" s="7"/>
      <c r="CK66" s="7"/>
      <c r="CL66" s="7"/>
      <c r="CM66" s="7"/>
      <c r="CN66" s="7"/>
      <c r="CO66" s="7"/>
      <c r="CP66" s="7"/>
      <c r="CQ66" s="7"/>
      <c r="CR66" s="7"/>
      <c r="CS66" s="7"/>
      <c r="CT66" s="7"/>
      <c r="CU66" s="7"/>
      <c r="CV66" s="7"/>
      <c r="CW66" s="7"/>
      <c r="CX66" s="7"/>
      <c r="CY66" s="7"/>
      <c r="CZ66" s="7"/>
      <c r="DA66" s="7"/>
      <c r="DB66" s="7"/>
      <c r="DC66" s="7"/>
      <c r="DD66" s="7"/>
      <c r="DE66" s="7"/>
      <c r="DF66" s="7"/>
      <c r="DG66" s="7"/>
      <c r="DH66" s="7"/>
      <c r="DI66" s="7"/>
      <c r="DJ66" s="7"/>
      <c r="DK66" s="7"/>
      <c r="DL66" s="7"/>
      <c r="DM66" s="7"/>
      <c r="DN66" s="7"/>
      <c r="DO66" s="7"/>
      <c r="DP66" s="7"/>
      <c r="DQ66" s="7"/>
      <c r="DR66" s="7"/>
      <c r="DS66" s="7"/>
      <c r="DT66" s="7"/>
      <c r="DU66" s="7"/>
      <c r="DV66" s="7"/>
      <c r="DW66" s="7"/>
      <c r="DX66" s="7"/>
      <c r="DY66" s="7"/>
      <c r="DZ66" s="7"/>
      <c r="EA66" s="7"/>
      <c r="EB66" s="7"/>
      <c r="EC66" s="7"/>
      <c r="ED66" s="7"/>
      <c r="EE66" s="7"/>
      <c r="EF66" s="7"/>
      <c r="EG66" s="7"/>
      <c r="EH66" s="7"/>
      <c r="EI66" s="7"/>
      <c r="EJ66" s="7"/>
      <c r="EK66" s="7"/>
      <c r="EL66" s="7"/>
      <c r="EM66" s="7"/>
      <c r="EN66" s="7"/>
      <c r="EO66" s="7"/>
      <c r="EP66" s="7"/>
      <c r="EQ66" s="7"/>
      <c r="ER66" s="7"/>
      <c r="ES66" s="7"/>
      <c r="ET66" s="7"/>
      <c r="EU66" s="7"/>
      <c r="EV66" s="7"/>
      <c r="EW66" s="7"/>
      <c r="EX66" s="7"/>
      <c r="EY66" s="7"/>
      <c r="EZ66" s="7"/>
      <c r="FA66" s="7"/>
      <c r="FB66" s="7"/>
      <c r="FC66" s="7"/>
      <c r="FD66" s="7"/>
      <c r="FE66" s="7"/>
      <c r="FF66" s="7"/>
      <c r="FG66" s="7"/>
      <c r="FH66" s="7"/>
      <c r="FI66" s="7"/>
      <c r="FJ66" s="7"/>
      <c r="FK66" s="7"/>
      <c r="FL66" s="7"/>
      <c r="FM66" s="7"/>
      <c r="FN66" s="7"/>
      <c r="FO66" s="7"/>
      <c r="FP66" s="7"/>
      <c r="FQ66" s="7"/>
      <c r="FR66" s="7"/>
      <c r="FS66" s="7"/>
      <c r="FT66" s="7"/>
      <c r="FU66" s="7"/>
      <c r="FV66" s="7"/>
      <c r="FW66" s="7"/>
      <c r="FX66" s="7"/>
      <c r="FY66" s="7"/>
      <c r="FZ66" s="7"/>
      <c r="GA66" s="7"/>
      <c r="GB66" s="7"/>
      <c r="GC66" s="7"/>
      <c r="GD66" s="7"/>
      <c r="GE66" s="7"/>
      <c r="GF66" s="7"/>
      <c r="GG66" s="7"/>
      <c r="GH66" s="7"/>
      <c r="GI66" s="7"/>
      <c r="GJ66" s="7"/>
      <c r="GK66" s="7"/>
      <c r="GL66" s="7"/>
      <c r="GM66" s="7"/>
      <c r="GN66" s="7"/>
      <c r="GO66" s="7"/>
      <c r="GP66" s="7"/>
      <c r="GQ66" s="7"/>
    </row>
    <row r="67" spans="1:199">
      <c r="A67" s="16" t="s">
        <v>134</v>
      </c>
      <c r="B67" s="24" t="s">
        <v>102</v>
      </c>
      <c r="C67" s="18">
        <v>78.2</v>
      </c>
      <c r="D67" s="25">
        <v>14.7</v>
      </c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  <c r="AL67" s="7"/>
      <c r="AM67" s="7"/>
      <c r="AN67" s="7"/>
      <c r="AO67" s="7"/>
      <c r="AP67" s="7"/>
      <c r="AQ67" s="7"/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7"/>
      <c r="CJ67" s="7"/>
      <c r="CK67" s="7"/>
      <c r="CL67" s="7"/>
      <c r="CM67" s="7"/>
      <c r="CN67" s="7"/>
      <c r="CO67" s="7"/>
      <c r="CP67" s="7"/>
      <c r="CQ67" s="7"/>
      <c r="CR67" s="7"/>
      <c r="CS67" s="7"/>
      <c r="CT67" s="7"/>
      <c r="CU67" s="7"/>
      <c r="CV67" s="7"/>
      <c r="CW67" s="7"/>
      <c r="CX67" s="7"/>
      <c r="CY67" s="7"/>
      <c r="CZ67" s="7"/>
      <c r="DA67" s="7"/>
      <c r="DB67" s="7"/>
      <c r="DC67" s="7"/>
      <c r="DD67" s="7"/>
      <c r="DE67" s="7"/>
      <c r="DF67" s="7"/>
      <c r="DG67" s="7"/>
      <c r="DH67" s="7"/>
      <c r="DI67" s="7"/>
      <c r="DJ67" s="7"/>
      <c r="DK67" s="7"/>
      <c r="DL67" s="7"/>
      <c r="DM67" s="7"/>
      <c r="DN67" s="7"/>
      <c r="DO67" s="7"/>
      <c r="DP67" s="7"/>
      <c r="DQ67" s="7"/>
      <c r="DR67" s="7"/>
      <c r="DS67" s="7"/>
      <c r="DT67" s="7"/>
      <c r="DU67" s="7"/>
      <c r="DV67" s="7"/>
      <c r="DW67" s="7"/>
      <c r="DX67" s="7"/>
      <c r="DY67" s="7"/>
      <c r="DZ67" s="7"/>
      <c r="EA67" s="7"/>
      <c r="EB67" s="7"/>
      <c r="EC67" s="7"/>
      <c r="ED67" s="7"/>
      <c r="EE67" s="7"/>
      <c r="EF67" s="7"/>
      <c r="EG67" s="7"/>
      <c r="EH67" s="7"/>
      <c r="EI67" s="7"/>
      <c r="EJ67" s="7"/>
      <c r="EK67" s="7"/>
      <c r="EL67" s="7"/>
      <c r="EM67" s="7"/>
      <c r="EN67" s="7"/>
      <c r="EO67" s="7"/>
      <c r="EP67" s="7"/>
      <c r="EQ67" s="7"/>
      <c r="ER67" s="7"/>
      <c r="ES67" s="7"/>
      <c r="ET67" s="7"/>
      <c r="EU67" s="7"/>
      <c r="EV67" s="7"/>
      <c r="EW67" s="7"/>
      <c r="EX67" s="7"/>
      <c r="EY67" s="7"/>
      <c r="EZ67" s="7"/>
      <c r="FA67" s="7"/>
      <c r="FB67" s="7"/>
      <c r="FC67" s="7"/>
      <c r="FD67" s="7"/>
      <c r="FE67" s="7"/>
      <c r="FF67" s="7"/>
      <c r="FG67" s="7"/>
      <c r="FH67" s="7"/>
      <c r="FI67" s="7"/>
      <c r="FJ67" s="7"/>
      <c r="FK67" s="7"/>
      <c r="FL67" s="7"/>
      <c r="FM67" s="7"/>
      <c r="FN67" s="7"/>
      <c r="FO67" s="7"/>
      <c r="FP67" s="7"/>
      <c r="FQ67" s="7"/>
      <c r="FR67" s="7"/>
      <c r="FS67" s="7"/>
      <c r="FT67" s="7"/>
      <c r="FU67" s="7"/>
      <c r="FV67" s="7"/>
      <c r="FW67" s="7"/>
      <c r="FX67" s="7"/>
      <c r="FY67" s="7"/>
      <c r="FZ67" s="7"/>
      <c r="GA67" s="7"/>
      <c r="GB67" s="7"/>
      <c r="GC67" s="7"/>
      <c r="GD67" s="7"/>
      <c r="GE67" s="7"/>
      <c r="GF67" s="7"/>
      <c r="GG67" s="7"/>
      <c r="GH67" s="7"/>
      <c r="GI67" s="7"/>
      <c r="GJ67" s="7"/>
      <c r="GK67" s="7"/>
      <c r="GL67" s="7"/>
      <c r="GM67" s="7"/>
      <c r="GN67" s="7"/>
      <c r="GO67" s="7"/>
      <c r="GP67" s="7"/>
      <c r="GQ67" s="7"/>
    </row>
    <row r="68" spans="1:199" ht="26.4">
      <c r="A68" s="23" t="s">
        <v>135</v>
      </c>
      <c r="B68" s="20" t="s">
        <v>103</v>
      </c>
      <c r="C68" s="21">
        <v>74.900000000000006</v>
      </c>
      <c r="D68" s="22">
        <v>3.7</v>
      </c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7"/>
      <c r="AM68" s="7"/>
      <c r="AN68" s="7"/>
      <c r="AO68" s="7"/>
      <c r="AP68" s="7"/>
      <c r="AQ68" s="7"/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7"/>
      <c r="CJ68" s="7"/>
      <c r="CK68" s="7"/>
      <c r="CL68" s="7"/>
      <c r="CM68" s="7"/>
      <c r="CN68" s="7"/>
      <c r="CO68" s="7"/>
      <c r="CP68" s="7"/>
      <c r="CQ68" s="7"/>
      <c r="CR68" s="7"/>
      <c r="CS68" s="7"/>
      <c r="CT68" s="7"/>
      <c r="CU68" s="7"/>
      <c r="CV68" s="7"/>
      <c r="CW68" s="7"/>
      <c r="CX68" s="7"/>
      <c r="CY68" s="7"/>
      <c r="CZ68" s="7"/>
      <c r="DA68" s="7"/>
      <c r="DB68" s="7"/>
      <c r="DC68" s="7"/>
      <c r="DD68" s="7"/>
      <c r="DE68" s="7"/>
      <c r="DF68" s="7"/>
      <c r="DG68" s="7"/>
      <c r="DH68" s="7"/>
      <c r="DI68" s="7"/>
      <c r="DJ68" s="7"/>
      <c r="DK68" s="7"/>
      <c r="DL68" s="7"/>
      <c r="DM68" s="7"/>
      <c r="DN68" s="7"/>
      <c r="DO68" s="7"/>
      <c r="DP68" s="7"/>
      <c r="DQ68" s="7"/>
      <c r="DR68" s="7"/>
      <c r="DS68" s="7"/>
      <c r="DT68" s="7"/>
      <c r="DU68" s="7"/>
      <c r="DV68" s="7"/>
      <c r="DW68" s="7"/>
      <c r="DX68" s="7"/>
      <c r="DY68" s="7"/>
      <c r="DZ68" s="7"/>
      <c r="EA68" s="7"/>
      <c r="EB68" s="7"/>
      <c r="EC68" s="7"/>
      <c r="ED68" s="7"/>
      <c r="EE68" s="7"/>
      <c r="EF68" s="7"/>
      <c r="EG68" s="7"/>
      <c r="EH68" s="7"/>
      <c r="EI68" s="7"/>
      <c r="EJ68" s="7"/>
      <c r="EK68" s="7"/>
      <c r="EL68" s="7"/>
      <c r="EM68" s="7"/>
      <c r="EN68" s="7"/>
      <c r="EO68" s="7"/>
      <c r="EP68" s="7"/>
      <c r="EQ68" s="7"/>
      <c r="ER68" s="7"/>
      <c r="ES68" s="7"/>
      <c r="ET68" s="7"/>
      <c r="EU68" s="7"/>
      <c r="EV68" s="7"/>
      <c r="EW68" s="7"/>
      <c r="EX68" s="7"/>
      <c r="EY68" s="7"/>
      <c r="EZ68" s="7"/>
      <c r="FA68" s="7"/>
      <c r="FB68" s="7"/>
      <c r="FC68" s="7"/>
      <c r="FD68" s="7"/>
      <c r="FE68" s="7"/>
      <c r="FF68" s="7"/>
      <c r="FG68" s="7"/>
      <c r="FH68" s="7"/>
      <c r="FI68" s="7"/>
      <c r="FJ68" s="7"/>
      <c r="FK68" s="7"/>
      <c r="FL68" s="7"/>
      <c r="FM68" s="7"/>
      <c r="FN68" s="7"/>
      <c r="FO68" s="7"/>
      <c r="FP68" s="7"/>
      <c r="FQ68" s="7"/>
      <c r="FR68" s="7"/>
      <c r="FS68" s="7"/>
      <c r="FT68" s="7"/>
      <c r="FU68" s="7"/>
      <c r="FV68" s="7"/>
      <c r="FW68" s="7"/>
      <c r="FX68" s="7"/>
      <c r="FY68" s="7"/>
      <c r="FZ68" s="7"/>
      <c r="GA68" s="7"/>
      <c r="GB68" s="7"/>
      <c r="GC68" s="7"/>
      <c r="GD68" s="7"/>
      <c r="GE68" s="7"/>
      <c r="GF68" s="7"/>
      <c r="GG68" s="7"/>
      <c r="GH68" s="7"/>
      <c r="GI68" s="7"/>
      <c r="GJ68" s="7"/>
      <c r="GK68" s="7"/>
      <c r="GL68" s="7"/>
      <c r="GM68" s="7"/>
      <c r="GN68" s="7"/>
      <c r="GO68" s="7"/>
      <c r="GP68" s="7"/>
      <c r="GQ68" s="7"/>
    </row>
    <row r="69" spans="1:199" ht="29.4" customHeight="1">
      <c r="A69" s="16" t="s">
        <v>136</v>
      </c>
      <c r="B69" s="17" t="s">
        <v>104</v>
      </c>
      <c r="C69" s="18">
        <v>74.900000000000006</v>
      </c>
      <c r="D69" s="25">
        <v>3.7</v>
      </c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7"/>
      <c r="AM69" s="7"/>
      <c r="AN69" s="7"/>
      <c r="AO69" s="7"/>
      <c r="AP69" s="7"/>
      <c r="AQ69" s="7"/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7"/>
      <c r="CJ69" s="7"/>
      <c r="CK69" s="7"/>
      <c r="CL69" s="7"/>
      <c r="CM69" s="7"/>
      <c r="CN69" s="7"/>
      <c r="CO69" s="7"/>
      <c r="CP69" s="7"/>
      <c r="CQ69" s="7"/>
      <c r="CR69" s="7"/>
      <c r="CS69" s="7"/>
      <c r="CT69" s="7"/>
      <c r="CU69" s="7"/>
      <c r="CV69" s="7"/>
      <c r="CW69" s="7"/>
      <c r="CX69" s="7"/>
      <c r="CY69" s="7"/>
      <c r="CZ69" s="7"/>
      <c r="DA69" s="7"/>
      <c r="DB69" s="7"/>
      <c r="DC69" s="7"/>
      <c r="DD69" s="7"/>
      <c r="DE69" s="7"/>
      <c r="DF69" s="7"/>
      <c r="DG69" s="7"/>
      <c r="DH69" s="7"/>
      <c r="DI69" s="7"/>
      <c r="DJ69" s="7"/>
      <c r="DK69" s="7"/>
      <c r="DL69" s="7"/>
      <c r="DM69" s="7"/>
      <c r="DN69" s="7"/>
      <c r="DO69" s="7"/>
      <c r="DP69" s="7"/>
      <c r="DQ69" s="7"/>
      <c r="DR69" s="7"/>
      <c r="DS69" s="7"/>
      <c r="DT69" s="7"/>
      <c r="DU69" s="7"/>
      <c r="DV69" s="7"/>
      <c r="DW69" s="7"/>
      <c r="DX69" s="7"/>
      <c r="DY69" s="7"/>
      <c r="DZ69" s="7"/>
      <c r="EA69" s="7"/>
      <c r="EB69" s="7"/>
      <c r="EC69" s="7"/>
      <c r="ED69" s="7"/>
      <c r="EE69" s="7"/>
      <c r="EF69" s="7"/>
      <c r="EG69" s="7"/>
      <c r="EH69" s="7"/>
      <c r="EI69" s="7"/>
      <c r="EJ69" s="7"/>
      <c r="EK69" s="7"/>
      <c r="EL69" s="7"/>
      <c r="EM69" s="7"/>
      <c r="EN69" s="7"/>
      <c r="EO69" s="7"/>
      <c r="EP69" s="7"/>
      <c r="EQ69" s="7"/>
      <c r="ER69" s="7"/>
      <c r="ES69" s="7"/>
      <c r="ET69" s="7"/>
      <c r="EU69" s="7"/>
      <c r="EV69" s="7"/>
      <c r="EW69" s="7"/>
      <c r="EX69" s="7"/>
      <c r="EY69" s="7"/>
      <c r="EZ69" s="7"/>
      <c r="FA69" s="7"/>
      <c r="FB69" s="7"/>
      <c r="FC69" s="7"/>
      <c r="FD69" s="7"/>
      <c r="FE69" s="7"/>
      <c r="FF69" s="7"/>
      <c r="FG69" s="7"/>
      <c r="FH69" s="7"/>
      <c r="FI69" s="7"/>
      <c r="FJ69" s="7"/>
      <c r="FK69" s="7"/>
      <c r="FL69" s="7"/>
      <c r="FM69" s="7"/>
      <c r="FN69" s="7"/>
      <c r="FO69" s="7"/>
      <c r="FP69" s="7"/>
      <c r="FQ69" s="7"/>
      <c r="FR69" s="7"/>
      <c r="FS69" s="7"/>
      <c r="FT69" s="7"/>
      <c r="FU69" s="7"/>
      <c r="FV69" s="7"/>
      <c r="FW69" s="7"/>
      <c r="FX69" s="7"/>
      <c r="FY69" s="7"/>
      <c r="FZ69" s="7"/>
      <c r="GA69" s="7"/>
      <c r="GB69" s="7"/>
      <c r="GC69" s="7"/>
      <c r="GD69" s="7"/>
      <c r="GE69" s="7"/>
      <c r="GF69" s="7"/>
      <c r="GG69" s="7"/>
      <c r="GH69" s="7"/>
      <c r="GI69" s="7"/>
      <c r="GJ69" s="7"/>
      <c r="GK69" s="7"/>
      <c r="GL69" s="7"/>
      <c r="GM69" s="7"/>
      <c r="GN69" s="7"/>
      <c r="GO69" s="7"/>
      <c r="GP69" s="7"/>
      <c r="GQ69" s="7"/>
    </row>
    <row r="70" spans="1:199">
      <c r="A70" s="23" t="s">
        <v>137</v>
      </c>
      <c r="B70" s="27" t="s">
        <v>105</v>
      </c>
      <c r="C70" s="21">
        <v>478</v>
      </c>
      <c r="D70" s="22">
        <v>6.6</v>
      </c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  <c r="AD70" s="7"/>
      <c r="AE70" s="7"/>
      <c r="AF70" s="7"/>
      <c r="AG70" s="7"/>
      <c r="AH70" s="7"/>
      <c r="AI70" s="7"/>
      <c r="AJ70" s="7"/>
      <c r="AK70" s="7"/>
      <c r="AL70" s="7"/>
      <c r="AM70" s="7"/>
      <c r="AN70" s="7"/>
      <c r="AO70" s="7"/>
      <c r="AP70" s="7"/>
      <c r="AQ70" s="7"/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7"/>
      <c r="CJ70" s="7"/>
      <c r="CK70" s="7"/>
      <c r="CL70" s="7"/>
      <c r="CM70" s="7"/>
      <c r="CN70" s="7"/>
      <c r="CO70" s="7"/>
      <c r="CP70" s="7"/>
      <c r="CQ70" s="7"/>
      <c r="CR70" s="7"/>
      <c r="CS70" s="7"/>
      <c r="CT70" s="7"/>
      <c r="CU70" s="7"/>
      <c r="CV70" s="7"/>
      <c r="CW70" s="7"/>
      <c r="CX70" s="7"/>
      <c r="CY70" s="7"/>
      <c r="CZ70" s="7"/>
      <c r="DA70" s="7"/>
      <c r="DB70" s="7"/>
      <c r="DC70" s="7"/>
      <c r="DD70" s="7"/>
      <c r="DE70" s="7"/>
      <c r="DF70" s="7"/>
      <c r="DG70" s="7"/>
      <c r="DH70" s="7"/>
      <c r="DI70" s="7"/>
      <c r="DJ70" s="7"/>
      <c r="DK70" s="7"/>
      <c r="DL70" s="7"/>
      <c r="DM70" s="7"/>
      <c r="DN70" s="7"/>
      <c r="DO70" s="7"/>
      <c r="DP70" s="7"/>
      <c r="DQ70" s="7"/>
      <c r="DR70" s="7"/>
      <c r="DS70" s="7"/>
      <c r="DT70" s="7"/>
      <c r="DU70" s="7"/>
      <c r="DV70" s="7"/>
      <c r="DW70" s="7"/>
      <c r="DX70" s="7"/>
      <c r="DY70" s="7"/>
      <c r="DZ70" s="7"/>
      <c r="EA70" s="7"/>
      <c r="EB70" s="7"/>
      <c r="EC70" s="7"/>
      <c r="ED70" s="7"/>
      <c r="EE70" s="7"/>
      <c r="EF70" s="7"/>
      <c r="EG70" s="7"/>
      <c r="EH70" s="7"/>
      <c r="EI70" s="7"/>
      <c r="EJ70" s="7"/>
      <c r="EK70" s="7"/>
      <c r="EL70" s="7"/>
      <c r="EM70" s="7"/>
      <c r="EN70" s="7"/>
      <c r="EO70" s="7"/>
      <c r="EP70" s="7"/>
      <c r="EQ70" s="7"/>
      <c r="ER70" s="7"/>
      <c r="ES70" s="7"/>
      <c r="ET70" s="7"/>
      <c r="EU70" s="7"/>
      <c r="EV70" s="7"/>
      <c r="EW70" s="7"/>
      <c r="EX70" s="7"/>
      <c r="EY70" s="7"/>
      <c r="EZ70" s="7"/>
      <c r="FA70" s="7"/>
      <c r="FB70" s="7"/>
      <c r="FC70" s="7"/>
      <c r="FD70" s="7"/>
      <c r="FE70" s="7"/>
      <c r="FF70" s="7"/>
      <c r="FG70" s="7"/>
      <c r="FH70" s="7"/>
      <c r="FI70" s="7"/>
      <c r="FJ70" s="7"/>
      <c r="FK70" s="7"/>
      <c r="FL70" s="7"/>
      <c r="FM70" s="7"/>
      <c r="FN70" s="7"/>
      <c r="FO70" s="7"/>
      <c r="FP70" s="7"/>
      <c r="FQ70" s="7"/>
      <c r="FR70" s="7"/>
      <c r="FS70" s="7"/>
      <c r="FT70" s="7"/>
      <c r="FU70" s="7"/>
      <c r="FV70" s="7"/>
      <c r="FW70" s="7"/>
      <c r="FX70" s="7"/>
      <c r="FY70" s="7"/>
      <c r="FZ70" s="7"/>
      <c r="GA70" s="7"/>
      <c r="GB70" s="7"/>
      <c r="GC70" s="7"/>
      <c r="GD70" s="7"/>
      <c r="GE70" s="7"/>
      <c r="GF70" s="7"/>
      <c r="GG70" s="7"/>
      <c r="GH70" s="7"/>
      <c r="GI70" s="7"/>
      <c r="GJ70" s="7"/>
      <c r="GK70" s="7"/>
      <c r="GL70" s="7"/>
      <c r="GM70" s="7"/>
      <c r="GN70" s="7"/>
      <c r="GO70" s="7"/>
      <c r="GP70" s="7"/>
      <c r="GQ70" s="7"/>
    </row>
    <row r="71" spans="1:199" ht="14.4" customHeight="1">
      <c r="A71" s="16" t="s">
        <v>138</v>
      </c>
      <c r="B71" s="17" t="s">
        <v>106</v>
      </c>
      <c r="C71" s="18">
        <v>408</v>
      </c>
      <c r="D71" s="25">
        <v>0</v>
      </c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  <c r="AL71" s="7"/>
      <c r="AM71" s="7"/>
      <c r="AN71" s="7"/>
      <c r="AO71" s="7"/>
      <c r="AP71" s="7"/>
      <c r="AQ71" s="7"/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7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7"/>
      <c r="CJ71" s="7"/>
      <c r="CK71" s="7"/>
      <c r="CL71" s="7"/>
      <c r="CM71" s="7"/>
      <c r="CN71" s="7"/>
      <c r="CO71" s="7"/>
      <c r="CP71" s="7"/>
      <c r="CQ71" s="7"/>
      <c r="CR71" s="7"/>
      <c r="CS71" s="7"/>
      <c r="CT71" s="7"/>
      <c r="CU71" s="7"/>
      <c r="CV71" s="7"/>
      <c r="CW71" s="7"/>
      <c r="CX71" s="7"/>
      <c r="CY71" s="7"/>
      <c r="CZ71" s="7"/>
      <c r="DA71" s="7"/>
      <c r="DB71" s="7"/>
      <c r="DC71" s="7"/>
      <c r="DD71" s="7"/>
      <c r="DE71" s="7"/>
      <c r="DF71" s="7"/>
      <c r="DG71" s="7"/>
      <c r="DH71" s="7"/>
      <c r="DI71" s="7"/>
      <c r="DJ71" s="7"/>
      <c r="DK71" s="7"/>
      <c r="DL71" s="7"/>
      <c r="DM71" s="7"/>
      <c r="DN71" s="7"/>
      <c r="DO71" s="7"/>
      <c r="DP71" s="7"/>
      <c r="DQ71" s="7"/>
      <c r="DR71" s="7"/>
      <c r="DS71" s="7"/>
      <c r="DT71" s="7"/>
      <c r="DU71" s="7"/>
      <c r="DV71" s="7"/>
      <c r="DW71" s="7"/>
      <c r="DX71" s="7"/>
      <c r="DY71" s="7"/>
      <c r="DZ71" s="7"/>
      <c r="EA71" s="7"/>
      <c r="EB71" s="7"/>
      <c r="EC71" s="7"/>
      <c r="ED71" s="7"/>
      <c r="EE71" s="7"/>
      <c r="EF71" s="7"/>
      <c r="EG71" s="7"/>
      <c r="EH71" s="7"/>
      <c r="EI71" s="7"/>
      <c r="EJ71" s="7"/>
      <c r="EK71" s="7"/>
      <c r="EL71" s="7"/>
      <c r="EM71" s="7"/>
      <c r="EN71" s="7"/>
      <c r="EO71" s="7"/>
      <c r="EP71" s="7"/>
      <c r="EQ71" s="7"/>
      <c r="ER71" s="7"/>
      <c r="ES71" s="7"/>
      <c r="ET71" s="7"/>
      <c r="EU71" s="7"/>
      <c r="EV71" s="7"/>
      <c r="EW71" s="7"/>
      <c r="EX71" s="7"/>
      <c r="EY71" s="7"/>
      <c r="EZ71" s="7"/>
      <c r="FA71" s="7"/>
      <c r="FB71" s="7"/>
      <c r="FC71" s="7"/>
      <c r="FD71" s="7"/>
      <c r="FE71" s="7"/>
      <c r="FF71" s="7"/>
      <c r="FG71" s="7"/>
      <c r="FH71" s="7"/>
      <c r="FI71" s="7"/>
      <c r="FJ71" s="7"/>
      <c r="FK71" s="7"/>
      <c r="FL71" s="7"/>
      <c r="FM71" s="7"/>
      <c r="FN71" s="7"/>
      <c r="FO71" s="7"/>
      <c r="FP71" s="7"/>
      <c r="FQ71" s="7"/>
      <c r="FR71" s="7"/>
      <c r="FS71" s="7"/>
      <c r="FT71" s="7"/>
      <c r="FU71" s="7"/>
      <c r="FV71" s="7"/>
      <c r="FW71" s="7"/>
      <c r="FX71" s="7"/>
      <c r="FY71" s="7"/>
      <c r="FZ71" s="7"/>
      <c r="GA71" s="7"/>
      <c r="GB71" s="7"/>
      <c r="GC71" s="7"/>
      <c r="GD71" s="7"/>
      <c r="GE71" s="7"/>
      <c r="GF71" s="7"/>
      <c r="GG71" s="7"/>
      <c r="GH71" s="7"/>
      <c r="GI71" s="7"/>
      <c r="GJ71" s="7"/>
      <c r="GK71" s="7"/>
      <c r="GL71" s="7"/>
      <c r="GM71" s="7"/>
      <c r="GN71" s="7"/>
      <c r="GO71" s="7"/>
      <c r="GP71" s="7"/>
      <c r="GQ71" s="7"/>
    </row>
    <row r="72" spans="1:199">
      <c r="A72" s="16" t="s">
        <v>139</v>
      </c>
      <c r="B72" s="17" t="s">
        <v>107</v>
      </c>
      <c r="C72" s="18">
        <v>70</v>
      </c>
      <c r="D72" s="19">
        <v>6.6</v>
      </c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  <c r="AD72" s="7"/>
      <c r="AE72" s="7"/>
      <c r="AF72" s="7"/>
      <c r="AG72" s="7"/>
      <c r="AH72" s="7"/>
      <c r="AI72" s="7"/>
      <c r="AJ72" s="7"/>
      <c r="AK72" s="7"/>
      <c r="AL72" s="7"/>
      <c r="AM72" s="7"/>
      <c r="AN72" s="7"/>
      <c r="AO72" s="7"/>
      <c r="AP72" s="7"/>
      <c r="AQ72" s="7"/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7"/>
      <c r="CJ72" s="7"/>
      <c r="CK72" s="7"/>
      <c r="CL72" s="7"/>
      <c r="CM72" s="7"/>
      <c r="CN72" s="7"/>
      <c r="CO72" s="7"/>
      <c r="CP72" s="7"/>
      <c r="CQ72" s="7"/>
      <c r="CR72" s="7"/>
      <c r="CS72" s="7"/>
      <c r="CT72" s="7"/>
      <c r="CU72" s="7"/>
      <c r="CV72" s="7"/>
      <c r="CW72" s="7"/>
      <c r="CX72" s="7"/>
      <c r="CY72" s="7"/>
      <c r="CZ72" s="7"/>
      <c r="DA72" s="7"/>
      <c r="DB72" s="7"/>
      <c r="DC72" s="7"/>
      <c r="DD72" s="7"/>
      <c r="DE72" s="7"/>
      <c r="DF72" s="7"/>
      <c r="DG72" s="7"/>
      <c r="DH72" s="7"/>
      <c r="DI72" s="7"/>
      <c r="DJ72" s="7"/>
      <c r="DK72" s="7"/>
      <c r="DL72" s="7"/>
      <c r="DM72" s="7"/>
      <c r="DN72" s="7"/>
      <c r="DO72" s="7"/>
      <c r="DP72" s="7"/>
      <c r="DQ72" s="7"/>
      <c r="DR72" s="7"/>
      <c r="DS72" s="7"/>
      <c r="DT72" s="7"/>
      <c r="DU72" s="7"/>
      <c r="DV72" s="7"/>
      <c r="DW72" s="7"/>
      <c r="DX72" s="7"/>
      <c r="DY72" s="7"/>
      <c r="DZ72" s="7"/>
      <c r="EA72" s="7"/>
      <c r="EB72" s="7"/>
      <c r="EC72" s="7"/>
      <c r="ED72" s="7"/>
      <c r="EE72" s="7"/>
      <c r="EF72" s="7"/>
      <c r="EG72" s="7"/>
      <c r="EH72" s="7"/>
      <c r="EI72" s="7"/>
      <c r="EJ72" s="7"/>
      <c r="EK72" s="7"/>
      <c r="EL72" s="7"/>
      <c r="EM72" s="7"/>
      <c r="EN72" s="7"/>
      <c r="EO72" s="7"/>
      <c r="EP72" s="7"/>
      <c r="EQ72" s="7"/>
      <c r="ER72" s="7"/>
      <c r="ES72" s="7"/>
      <c r="ET72" s="7"/>
      <c r="EU72" s="7"/>
      <c r="EV72" s="7"/>
      <c r="EW72" s="7"/>
      <c r="EX72" s="7"/>
      <c r="EY72" s="7"/>
      <c r="EZ72" s="7"/>
      <c r="FA72" s="7"/>
      <c r="FB72" s="7"/>
      <c r="FC72" s="7"/>
      <c r="FD72" s="7"/>
      <c r="FE72" s="7"/>
      <c r="FF72" s="7"/>
      <c r="FG72" s="7"/>
      <c r="FH72" s="7"/>
      <c r="FI72" s="7"/>
      <c r="FJ72" s="7"/>
      <c r="FK72" s="7"/>
      <c r="FL72" s="7"/>
      <c r="FM72" s="7"/>
      <c r="FN72" s="7"/>
      <c r="FO72" s="7"/>
      <c r="FP72" s="7"/>
      <c r="FQ72" s="7"/>
      <c r="FR72" s="7"/>
      <c r="FS72" s="7"/>
      <c r="FT72" s="7"/>
      <c r="FU72" s="7"/>
      <c r="FV72" s="7"/>
      <c r="FW72" s="7"/>
      <c r="FX72" s="7"/>
      <c r="FY72" s="7"/>
      <c r="FZ72" s="7"/>
      <c r="GA72" s="7"/>
      <c r="GB72" s="7"/>
      <c r="GC72" s="7"/>
      <c r="GD72" s="7"/>
      <c r="GE72" s="7"/>
      <c r="GF72" s="7"/>
      <c r="GG72" s="7"/>
      <c r="GH72" s="7"/>
      <c r="GI72" s="7"/>
      <c r="GJ72" s="7"/>
      <c r="GK72" s="7"/>
      <c r="GL72" s="7"/>
      <c r="GM72" s="7"/>
      <c r="GN72" s="7"/>
      <c r="GO72" s="7"/>
      <c r="GP72" s="7"/>
      <c r="GQ72" s="7"/>
    </row>
    <row r="73" spans="1:199">
      <c r="A73" s="23" t="s">
        <v>140</v>
      </c>
      <c r="B73" s="27" t="s">
        <v>108</v>
      </c>
      <c r="C73" s="21">
        <v>887.3</v>
      </c>
      <c r="D73" s="28">
        <v>82.2</v>
      </c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  <c r="AD73" s="7"/>
      <c r="AE73" s="7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  <c r="CX73" s="7"/>
      <c r="CY73" s="7"/>
      <c r="CZ73" s="7"/>
      <c r="DA73" s="7"/>
      <c r="DB73" s="7"/>
      <c r="DC73" s="7"/>
      <c r="DD73" s="7"/>
      <c r="DE73" s="7"/>
      <c r="DF73" s="7"/>
      <c r="DG73" s="7"/>
      <c r="DH73" s="7"/>
      <c r="DI73" s="7"/>
      <c r="DJ73" s="7"/>
      <c r="DK73" s="7"/>
      <c r="DL73" s="7"/>
      <c r="DM73" s="7"/>
      <c r="DN73" s="7"/>
      <c r="DO73" s="7"/>
      <c r="DP73" s="7"/>
      <c r="DQ73" s="7"/>
      <c r="DR73" s="7"/>
      <c r="DS73" s="7"/>
      <c r="DT73" s="7"/>
      <c r="DU73" s="7"/>
      <c r="DV73" s="7"/>
      <c r="DW73" s="7"/>
      <c r="DX73" s="7"/>
      <c r="DY73" s="7"/>
      <c r="DZ73" s="7"/>
      <c r="EA73" s="7"/>
      <c r="EB73" s="7"/>
      <c r="EC73" s="7"/>
      <c r="ED73" s="7"/>
      <c r="EE73" s="7"/>
      <c r="EF73" s="7"/>
      <c r="EG73" s="7"/>
      <c r="EH73" s="7"/>
      <c r="EI73" s="7"/>
      <c r="EJ73" s="7"/>
      <c r="EK73" s="7"/>
      <c r="EL73" s="7"/>
      <c r="EM73" s="7"/>
      <c r="EN73" s="7"/>
      <c r="EO73" s="7"/>
      <c r="EP73" s="7"/>
      <c r="EQ73" s="7"/>
      <c r="ER73" s="7"/>
      <c r="ES73" s="7"/>
      <c r="ET73" s="7"/>
      <c r="EU73" s="7"/>
      <c r="EV73" s="7"/>
      <c r="EW73" s="7"/>
      <c r="EX73" s="7"/>
      <c r="EY73" s="7"/>
      <c r="EZ73" s="7"/>
      <c r="FA73" s="7"/>
      <c r="FB73" s="7"/>
      <c r="FC73" s="7"/>
      <c r="FD73" s="7"/>
      <c r="FE73" s="7"/>
      <c r="FF73" s="7"/>
      <c r="FG73" s="7"/>
      <c r="FH73" s="7"/>
      <c r="FI73" s="7"/>
      <c r="FJ73" s="7"/>
      <c r="FK73" s="7"/>
      <c r="FL73" s="7"/>
      <c r="FM73" s="7"/>
      <c r="FN73" s="7"/>
      <c r="FO73" s="7"/>
      <c r="FP73" s="7"/>
      <c r="FQ73" s="7"/>
      <c r="FR73" s="7"/>
      <c r="FS73" s="7"/>
      <c r="FT73" s="7"/>
      <c r="FU73" s="7"/>
      <c r="FV73" s="7"/>
      <c r="FW73" s="7"/>
      <c r="FX73" s="7"/>
      <c r="FY73" s="7"/>
      <c r="FZ73" s="7"/>
      <c r="GA73" s="7"/>
      <c r="GB73" s="7"/>
      <c r="GC73" s="7"/>
      <c r="GD73" s="7"/>
      <c r="GE73" s="7"/>
      <c r="GF73" s="7"/>
      <c r="GG73" s="7"/>
      <c r="GH73" s="7"/>
      <c r="GI73" s="7"/>
      <c r="GJ73" s="7"/>
      <c r="GK73" s="7"/>
      <c r="GL73" s="7"/>
      <c r="GM73" s="7"/>
      <c r="GN73" s="7"/>
      <c r="GO73" s="7"/>
      <c r="GP73" s="7"/>
      <c r="GQ73" s="7"/>
    </row>
    <row r="74" spans="1:199">
      <c r="A74" s="16" t="s">
        <v>141</v>
      </c>
      <c r="B74" s="17" t="s">
        <v>109</v>
      </c>
      <c r="C74" s="18">
        <v>25.2</v>
      </c>
      <c r="D74" s="19">
        <v>25.2</v>
      </c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  <c r="AD74" s="7"/>
      <c r="AE74" s="7"/>
      <c r="AF74" s="7"/>
      <c r="AG74" s="7"/>
      <c r="AH74" s="7"/>
      <c r="AI74" s="7"/>
      <c r="AJ74" s="7"/>
      <c r="AK74" s="7"/>
      <c r="AL74" s="7"/>
      <c r="AM74" s="7"/>
      <c r="AN74" s="7"/>
      <c r="AO74" s="7"/>
      <c r="AP74" s="7"/>
      <c r="AQ74" s="7"/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7"/>
      <c r="CJ74" s="7"/>
      <c r="CK74" s="7"/>
      <c r="CL74" s="7"/>
      <c r="CM74" s="7"/>
      <c r="CN74" s="7"/>
      <c r="CO74" s="7"/>
      <c r="CP74" s="7"/>
      <c r="CQ74" s="7"/>
      <c r="CR74" s="7"/>
      <c r="CS74" s="7"/>
      <c r="CT74" s="7"/>
      <c r="CU74" s="7"/>
      <c r="CV74" s="7"/>
      <c r="CW74" s="7"/>
      <c r="CX74" s="7"/>
      <c r="CY74" s="7"/>
      <c r="CZ74" s="7"/>
      <c r="DA74" s="7"/>
      <c r="DB74" s="7"/>
      <c r="DC74" s="7"/>
      <c r="DD74" s="7"/>
      <c r="DE74" s="7"/>
      <c r="DF74" s="7"/>
      <c r="DG74" s="7"/>
      <c r="DH74" s="7"/>
      <c r="DI74" s="7"/>
      <c r="DJ74" s="7"/>
      <c r="DK74" s="7"/>
      <c r="DL74" s="7"/>
      <c r="DM74" s="7"/>
      <c r="DN74" s="7"/>
      <c r="DO74" s="7"/>
      <c r="DP74" s="7"/>
      <c r="DQ74" s="7"/>
      <c r="DR74" s="7"/>
      <c r="DS74" s="7"/>
      <c r="DT74" s="7"/>
      <c r="DU74" s="7"/>
      <c r="DV74" s="7"/>
      <c r="DW74" s="7"/>
      <c r="DX74" s="7"/>
      <c r="DY74" s="7"/>
      <c r="DZ74" s="7"/>
      <c r="EA74" s="7"/>
      <c r="EB74" s="7"/>
      <c r="EC74" s="7"/>
      <c r="ED74" s="7"/>
      <c r="EE74" s="7"/>
      <c r="EF74" s="7"/>
      <c r="EG74" s="7"/>
      <c r="EH74" s="7"/>
      <c r="EI74" s="7"/>
      <c r="EJ74" s="7"/>
      <c r="EK74" s="7"/>
      <c r="EL74" s="7"/>
      <c r="EM74" s="7"/>
      <c r="EN74" s="7"/>
      <c r="EO74" s="7"/>
      <c r="EP74" s="7"/>
      <c r="EQ74" s="7"/>
      <c r="ER74" s="7"/>
      <c r="ES74" s="7"/>
      <c r="ET74" s="7"/>
      <c r="EU74" s="7"/>
      <c r="EV74" s="7"/>
      <c r="EW74" s="7"/>
      <c r="EX74" s="7"/>
      <c r="EY74" s="7"/>
      <c r="EZ74" s="7"/>
      <c r="FA74" s="7"/>
      <c r="FB74" s="7"/>
      <c r="FC74" s="7"/>
      <c r="FD74" s="7"/>
      <c r="FE74" s="7"/>
      <c r="FF74" s="7"/>
      <c r="FG74" s="7"/>
      <c r="FH74" s="7"/>
      <c r="FI74" s="7"/>
      <c r="FJ74" s="7"/>
      <c r="FK74" s="7"/>
      <c r="FL74" s="7"/>
      <c r="FM74" s="7"/>
      <c r="FN74" s="7"/>
      <c r="FO74" s="7"/>
      <c r="FP74" s="7"/>
      <c r="FQ74" s="7"/>
      <c r="FR74" s="7"/>
      <c r="FS74" s="7"/>
      <c r="FT74" s="7"/>
      <c r="FU74" s="7"/>
      <c r="FV74" s="7"/>
      <c r="FW74" s="7"/>
      <c r="FX74" s="7"/>
      <c r="FY74" s="7"/>
      <c r="FZ74" s="7"/>
      <c r="GA74" s="7"/>
      <c r="GB74" s="7"/>
      <c r="GC74" s="7"/>
      <c r="GD74" s="7"/>
      <c r="GE74" s="7"/>
      <c r="GF74" s="7"/>
      <c r="GG74" s="7"/>
      <c r="GH74" s="7"/>
      <c r="GI74" s="7"/>
      <c r="GJ74" s="7"/>
      <c r="GK74" s="7"/>
      <c r="GL74" s="7"/>
      <c r="GM74" s="7"/>
      <c r="GN74" s="7"/>
      <c r="GO74" s="7"/>
      <c r="GP74" s="7"/>
      <c r="GQ74" s="7"/>
    </row>
    <row r="75" spans="1:199">
      <c r="A75" s="16" t="s">
        <v>142</v>
      </c>
      <c r="B75" s="17" t="s">
        <v>110</v>
      </c>
      <c r="C75" s="18">
        <v>362.1</v>
      </c>
      <c r="D75" s="19">
        <v>11.4</v>
      </c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  <c r="AD75" s="7"/>
      <c r="AE75" s="7"/>
      <c r="AF75" s="7"/>
      <c r="AG75" s="7"/>
      <c r="AH75" s="7"/>
      <c r="AI75" s="7"/>
      <c r="AJ75" s="7"/>
      <c r="AK75" s="7"/>
      <c r="AL75" s="7"/>
      <c r="AM75" s="7"/>
      <c r="AN75" s="7"/>
      <c r="AO75" s="7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  <c r="CX75" s="7"/>
      <c r="CY75" s="7"/>
      <c r="CZ75" s="7"/>
      <c r="DA75" s="7"/>
      <c r="DB75" s="7"/>
      <c r="DC75" s="7"/>
      <c r="DD75" s="7"/>
      <c r="DE75" s="7"/>
      <c r="DF75" s="7"/>
      <c r="DG75" s="7"/>
      <c r="DH75" s="7"/>
      <c r="DI75" s="7"/>
      <c r="DJ75" s="7"/>
      <c r="DK75" s="7"/>
      <c r="DL75" s="7"/>
      <c r="DM75" s="7"/>
      <c r="DN75" s="7"/>
      <c r="DO75" s="7"/>
      <c r="DP75" s="7"/>
      <c r="DQ75" s="7"/>
      <c r="DR75" s="7"/>
      <c r="DS75" s="7"/>
      <c r="DT75" s="7"/>
      <c r="DU75" s="7"/>
      <c r="DV75" s="7"/>
      <c r="DW75" s="7"/>
      <c r="DX75" s="7"/>
      <c r="DY75" s="7"/>
      <c r="DZ75" s="7"/>
      <c r="EA75" s="7"/>
      <c r="EB75" s="7"/>
      <c r="EC75" s="7"/>
      <c r="ED75" s="7"/>
      <c r="EE75" s="7"/>
      <c r="EF75" s="7"/>
      <c r="EG75" s="7"/>
      <c r="EH75" s="7"/>
      <c r="EI75" s="7"/>
      <c r="EJ75" s="7"/>
      <c r="EK75" s="7"/>
      <c r="EL75" s="7"/>
      <c r="EM75" s="7"/>
      <c r="EN75" s="7"/>
      <c r="EO75" s="7"/>
      <c r="EP75" s="7"/>
      <c r="EQ75" s="7"/>
      <c r="ER75" s="7"/>
      <c r="ES75" s="7"/>
      <c r="ET75" s="7"/>
      <c r="EU75" s="7"/>
      <c r="EV75" s="7"/>
      <c r="EW75" s="7"/>
      <c r="EX75" s="7"/>
      <c r="EY75" s="7"/>
      <c r="EZ75" s="7"/>
      <c r="FA75" s="7"/>
      <c r="FB75" s="7"/>
      <c r="FC75" s="7"/>
      <c r="FD75" s="7"/>
      <c r="FE75" s="7"/>
      <c r="FF75" s="7"/>
      <c r="FG75" s="7"/>
      <c r="FH75" s="7"/>
      <c r="FI75" s="7"/>
      <c r="FJ75" s="7"/>
      <c r="FK75" s="7"/>
      <c r="FL75" s="7"/>
      <c r="FM75" s="7"/>
      <c r="FN75" s="7"/>
      <c r="FO75" s="7"/>
      <c r="FP75" s="7"/>
      <c r="FQ75" s="7"/>
      <c r="FR75" s="7"/>
      <c r="FS75" s="7"/>
      <c r="FT75" s="7"/>
      <c r="FU75" s="7"/>
      <c r="FV75" s="7"/>
      <c r="FW75" s="7"/>
      <c r="FX75" s="7"/>
      <c r="FY75" s="7"/>
      <c r="FZ75" s="7"/>
      <c r="GA75" s="7"/>
      <c r="GB75" s="7"/>
      <c r="GC75" s="7"/>
      <c r="GD75" s="7"/>
      <c r="GE75" s="7"/>
      <c r="GF75" s="7"/>
      <c r="GG75" s="7"/>
      <c r="GH75" s="7"/>
      <c r="GI75" s="7"/>
      <c r="GJ75" s="7"/>
      <c r="GK75" s="7"/>
      <c r="GL75" s="7"/>
      <c r="GM75" s="7"/>
      <c r="GN75" s="7"/>
      <c r="GO75" s="7"/>
      <c r="GP75" s="7"/>
      <c r="GQ75" s="7"/>
    </row>
    <row r="76" spans="1:199">
      <c r="A76" s="16" t="s">
        <v>143</v>
      </c>
      <c r="B76" s="17" t="s">
        <v>111</v>
      </c>
      <c r="C76" s="18">
        <v>500</v>
      </c>
      <c r="D76" s="19">
        <v>45.7</v>
      </c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  <c r="AD76" s="7"/>
      <c r="AE76" s="7"/>
      <c r="AF76" s="7"/>
      <c r="AG76" s="7"/>
      <c r="AH76" s="7"/>
      <c r="AI76" s="7"/>
      <c r="AJ76" s="7"/>
      <c r="AK76" s="7"/>
      <c r="AL76" s="7"/>
      <c r="AM76" s="7"/>
      <c r="AN76" s="7"/>
      <c r="AO76" s="7"/>
      <c r="AP76" s="7"/>
      <c r="AQ76" s="7"/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7"/>
      <c r="CJ76" s="7"/>
      <c r="CK76" s="7"/>
      <c r="CL76" s="7"/>
      <c r="CM76" s="7"/>
      <c r="CN76" s="7"/>
      <c r="CO76" s="7"/>
      <c r="CP76" s="7"/>
      <c r="CQ76" s="7"/>
      <c r="CR76" s="7"/>
      <c r="CS76" s="7"/>
      <c r="CT76" s="7"/>
      <c r="CU76" s="7"/>
      <c r="CV76" s="7"/>
      <c r="CW76" s="7"/>
      <c r="CX76" s="7"/>
      <c r="CY76" s="7"/>
      <c r="CZ76" s="7"/>
      <c r="DA76" s="7"/>
      <c r="DB76" s="7"/>
      <c r="DC76" s="7"/>
      <c r="DD76" s="7"/>
      <c r="DE76" s="7"/>
      <c r="DF76" s="7"/>
      <c r="DG76" s="7"/>
      <c r="DH76" s="7"/>
      <c r="DI76" s="7"/>
      <c r="DJ76" s="7"/>
      <c r="DK76" s="7"/>
      <c r="DL76" s="7"/>
      <c r="DM76" s="7"/>
      <c r="DN76" s="7"/>
      <c r="DO76" s="7"/>
      <c r="DP76" s="7"/>
      <c r="DQ76" s="7"/>
      <c r="DR76" s="7"/>
      <c r="DS76" s="7"/>
      <c r="DT76" s="7"/>
      <c r="DU76" s="7"/>
      <c r="DV76" s="7"/>
      <c r="DW76" s="7"/>
      <c r="DX76" s="7"/>
      <c r="DY76" s="7"/>
      <c r="DZ76" s="7"/>
      <c r="EA76" s="7"/>
      <c r="EB76" s="7"/>
      <c r="EC76" s="7"/>
      <c r="ED76" s="7"/>
      <c r="EE76" s="7"/>
      <c r="EF76" s="7"/>
      <c r="EG76" s="7"/>
      <c r="EH76" s="7"/>
      <c r="EI76" s="7"/>
      <c r="EJ76" s="7"/>
      <c r="EK76" s="7"/>
      <c r="EL76" s="7"/>
      <c r="EM76" s="7"/>
      <c r="EN76" s="7"/>
      <c r="EO76" s="7"/>
      <c r="EP76" s="7"/>
      <c r="EQ76" s="7"/>
      <c r="ER76" s="7"/>
      <c r="ES76" s="7"/>
      <c r="ET76" s="7"/>
      <c r="EU76" s="7"/>
      <c r="EV76" s="7"/>
      <c r="EW76" s="7"/>
      <c r="EX76" s="7"/>
      <c r="EY76" s="7"/>
      <c r="EZ76" s="7"/>
      <c r="FA76" s="7"/>
      <c r="FB76" s="7"/>
      <c r="FC76" s="7"/>
      <c r="FD76" s="7"/>
      <c r="FE76" s="7"/>
      <c r="FF76" s="7"/>
      <c r="FG76" s="7"/>
      <c r="FH76" s="7"/>
      <c r="FI76" s="7"/>
      <c r="FJ76" s="7"/>
      <c r="FK76" s="7"/>
      <c r="FL76" s="7"/>
      <c r="FM76" s="7"/>
      <c r="FN76" s="7"/>
      <c r="FO76" s="7"/>
      <c r="FP76" s="7"/>
      <c r="FQ76" s="7"/>
      <c r="FR76" s="7"/>
      <c r="FS76" s="7"/>
      <c r="FT76" s="7"/>
      <c r="FU76" s="7"/>
      <c r="FV76" s="7"/>
      <c r="FW76" s="7"/>
      <c r="FX76" s="7"/>
      <c r="FY76" s="7"/>
      <c r="FZ76" s="7"/>
      <c r="GA76" s="7"/>
      <c r="GB76" s="7"/>
      <c r="GC76" s="7"/>
      <c r="GD76" s="7"/>
      <c r="GE76" s="7"/>
      <c r="GF76" s="7"/>
      <c r="GG76" s="7"/>
      <c r="GH76" s="7"/>
      <c r="GI76" s="7"/>
      <c r="GJ76" s="7"/>
      <c r="GK76" s="7"/>
      <c r="GL76" s="7"/>
      <c r="GM76" s="7"/>
      <c r="GN76" s="7"/>
      <c r="GO76" s="7"/>
      <c r="GP76" s="7"/>
      <c r="GQ76" s="7"/>
    </row>
    <row r="77" spans="1:199" ht="26.4">
      <c r="A77" s="23" t="s">
        <v>144</v>
      </c>
      <c r="B77" s="27" t="s">
        <v>112</v>
      </c>
      <c r="C77" s="21">
        <v>1810.4</v>
      </c>
      <c r="D77" s="28">
        <v>454.3</v>
      </c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  <c r="AL77" s="7"/>
      <c r="AM77" s="7"/>
      <c r="AN77" s="7"/>
      <c r="AO77" s="7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  <c r="CX77" s="7"/>
      <c r="CY77" s="7"/>
      <c r="CZ77" s="7"/>
      <c r="DA77" s="7"/>
      <c r="DB77" s="7"/>
      <c r="DC77" s="7"/>
      <c r="DD77" s="7"/>
      <c r="DE77" s="7"/>
      <c r="DF77" s="7"/>
      <c r="DG77" s="7"/>
      <c r="DH77" s="7"/>
      <c r="DI77" s="7"/>
      <c r="DJ77" s="7"/>
      <c r="DK77" s="7"/>
      <c r="DL77" s="7"/>
      <c r="DM77" s="7"/>
      <c r="DN77" s="7"/>
      <c r="DO77" s="7"/>
      <c r="DP77" s="7"/>
      <c r="DQ77" s="7"/>
      <c r="DR77" s="7"/>
      <c r="DS77" s="7"/>
      <c r="DT77" s="7"/>
      <c r="DU77" s="7"/>
      <c r="DV77" s="7"/>
      <c r="DW77" s="7"/>
      <c r="DX77" s="7"/>
      <c r="DY77" s="7"/>
      <c r="DZ77" s="7"/>
      <c r="EA77" s="7"/>
      <c r="EB77" s="7"/>
      <c r="EC77" s="7"/>
      <c r="ED77" s="7"/>
      <c r="EE77" s="7"/>
      <c r="EF77" s="7"/>
      <c r="EG77" s="7"/>
      <c r="EH77" s="7"/>
      <c r="EI77" s="7"/>
      <c r="EJ77" s="7"/>
      <c r="EK77" s="7"/>
      <c r="EL77" s="7"/>
      <c r="EM77" s="7"/>
      <c r="EN77" s="7"/>
      <c r="EO77" s="7"/>
      <c r="EP77" s="7"/>
      <c r="EQ77" s="7"/>
      <c r="ER77" s="7"/>
      <c r="ES77" s="7"/>
      <c r="ET77" s="7"/>
      <c r="EU77" s="7"/>
      <c r="EV77" s="7"/>
      <c r="EW77" s="7"/>
      <c r="EX77" s="7"/>
      <c r="EY77" s="7"/>
      <c r="EZ77" s="7"/>
      <c r="FA77" s="7"/>
      <c r="FB77" s="7"/>
      <c r="FC77" s="7"/>
      <c r="FD77" s="7"/>
      <c r="FE77" s="7"/>
      <c r="FF77" s="7"/>
      <c r="FG77" s="7"/>
      <c r="FH77" s="7"/>
      <c r="FI77" s="7"/>
      <c r="FJ77" s="7"/>
      <c r="FK77" s="7"/>
      <c r="FL77" s="7"/>
      <c r="FM77" s="7"/>
      <c r="FN77" s="7"/>
      <c r="FO77" s="7"/>
      <c r="FP77" s="7"/>
      <c r="FQ77" s="7"/>
      <c r="FR77" s="7"/>
      <c r="FS77" s="7"/>
      <c r="FT77" s="7"/>
      <c r="FU77" s="7"/>
      <c r="FV77" s="7"/>
      <c r="FW77" s="7"/>
      <c r="FX77" s="7"/>
      <c r="FY77" s="7"/>
      <c r="FZ77" s="7"/>
      <c r="GA77" s="7"/>
      <c r="GB77" s="7"/>
      <c r="GC77" s="7"/>
      <c r="GD77" s="7"/>
      <c r="GE77" s="7"/>
      <c r="GF77" s="7"/>
      <c r="GG77" s="7"/>
      <c r="GH77" s="7"/>
      <c r="GI77" s="7"/>
      <c r="GJ77" s="7"/>
      <c r="GK77" s="7"/>
      <c r="GL77" s="7"/>
      <c r="GM77" s="7"/>
      <c r="GN77" s="7"/>
      <c r="GO77" s="7"/>
      <c r="GP77" s="7"/>
      <c r="GQ77" s="7"/>
    </row>
    <row r="78" spans="1:199">
      <c r="A78" s="16" t="s">
        <v>145</v>
      </c>
      <c r="B78" s="17" t="s">
        <v>113</v>
      </c>
      <c r="C78" s="18">
        <v>1810.4</v>
      </c>
      <c r="D78" s="19">
        <v>454.3</v>
      </c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  <c r="AD78" s="7"/>
      <c r="AE78" s="7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7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7"/>
      <c r="CJ78" s="7"/>
      <c r="CK78" s="7"/>
      <c r="CL78" s="7"/>
      <c r="CM78" s="7"/>
      <c r="CN78" s="7"/>
      <c r="CO78" s="7"/>
      <c r="CP78" s="7"/>
      <c r="CQ78" s="7"/>
      <c r="CR78" s="7"/>
      <c r="CS78" s="7"/>
      <c r="CT78" s="7"/>
      <c r="CU78" s="7"/>
      <c r="CV78" s="7"/>
      <c r="CW78" s="7"/>
      <c r="CX78" s="7"/>
      <c r="CY78" s="7"/>
      <c r="CZ78" s="7"/>
      <c r="DA78" s="7"/>
      <c r="DB78" s="7"/>
      <c r="DC78" s="7"/>
      <c r="DD78" s="7"/>
      <c r="DE78" s="7"/>
      <c r="DF78" s="7"/>
      <c r="DG78" s="7"/>
      <c r="DH78" s="7"/>
      <c r="DI78" s="7"/>
      <c r="DJ78" s="7"/>
      <c r="DK78" s="7"/>
      <c r="DL78" s="7"/>
      <c r="DM78" s="7"/>
      <c r="DN78" s="7"/>
      <c r="DO78" s="7"/>
      <c r="DP78" s="7"/>
      <c r="DQ78" s="7"/>
      <c r="DR78" s="7"/>
      <c r="DS78" s="7"/>
      <c r="DT78" s="7"/>
      <c r="DU78" s="7"/>
      <c r="DV78" s="7"/>
      <c r="DW78" s="7"/>
      <c r="DX78" s="7"/>
      <c r="DY78" s="7"/>
      <c r="DZ78" s="7"/>
      <c r="EA78" s="7"/>
      <c r="EB78" s="7"/>
      <c r="EC78" s="7"/>
      <c r="ED78" s="7"/>
      <c r="EE78" s="7"/>
      <c r="EF78" s="7"/>
      <c r="EG78" s="7"/>
      <c r="EH78" s="7"/>
      <c r="EI78" s="7"/>
      <c r="EJ78" s="7"/>
      <c r="EK78" s="7"/>
      <c r="EL78" s="7"/>
      <c r="EM78" s="7"/>
      <c r="EN78" s="7"/>
      <c r="EO78" s="7"/>
      <c r="EP78" s="7"/>
      <c r="EQ78" s="7"/>
      <c r="ER78" s="7"/>
      <c r="ES78" s="7"/>
      <c r="ET78" s="7"/>
      <c r="EU78" s="7"/>
      <c r="EV78" s="7"/>
      <c r="EW78" s="7"/>
      <c r="EX78" s="7"/>
      <c r="EY78" s="7"/>
      <c r="EZ78" s="7"/>
      <c r="FA78" s="7"/>
      <c r="FB78" s="7"/>
      <c r="FC78" s="7"/>
      <c r="FD78" s="7"/>
      <c r="FE78" s="7"/>
      <c r="FF78" s="7"/>
      <c r="FG78" s="7"/>
      <c r="FH78" s="7"/>
      <c r="FI78" s="7"/>
      <c r="FJ78" s="7"/>
      <c r="FK78" s="7"/>
      <c r="FL78" s="7"/>
      <c r="FM78" s="7"/>
      <c r="FN78" s="7"/>
      <c r="FO78" s="7"/>
      <c r="FP78" s="7"/>
      <c r="FQ78" s="7"/>
      <c r="FR78" s="7"/>
      <c r="FS78" s="7"/>
      <c r="FT78" s="7"/>
      <c r="FU78" s="7"/>
      <c r="FV78" s="7"/>
      <c r="FW78" s="7"/>
      <c r="FX78" s="7"/>
      <c r="FY78" s="7"/>
      <c r="FZ78" s="7"/>
      <c r="GA78" s="7"/>
      <c r="GB78" s="7"/>
      <c r="GC78" s="7"/>
      <c r="GD78" s="7"/>
      <c r="GE78" s="7"/>
      <c r="GF78" s="7"/>
      <c r="GG78" s="7"/>
      <c r="GH78" s="7"/>
      <c r="GI78" s="7"/>
      <c r="GJ78" s="7"/>
      <c r="GK78" s="7"/>
      <c r="GL78" s="7"/>
      <c r="GM78" s="7"/>
      <c r="GN78" s="7"/>
      <c r="GO78" s="7"/>
      <c r="GP78" s="7"/>
      <c r="GQ78" s="7"/>
    </row>
    <row r="79" spans="1:199">
      <c r="A79" s="23" t="s">
        <v>146</v>
      </c>
      <c r="B79" s="27" t="s">
        <v>114</v>
      </c>
      <c r="C79" s="21">
        <v>50</v>
      </c>
      <c r="D79" s="22">
        <v>0</v>
      </c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  <c r="CX79" s="7"/>
      <c r="CY79" s="7"/>
      <c r="CZ79" s="7"/>
      <c r="DA79" s="7"/>
      <c r="DB79" s="7"/>
      <c r="DC79" s="7"/>
      <c r="DD79" s="7"/>
      <c r="DE79" s="7"/>
      <c r="DF79" s="7"/>
      <c r="DG79" s="7"/>
      <c r="DH79" s="7"/>
      <c r="DI79" s="7"/>
      <c r="DJ79" s="7"/>
      <c r="DK79" s="7"/>
      <c r="DL79" s="7"/>
      <c r="DM79" s="7"/>
      <c r="DN79" s="7"/>
      <c r="DO79" s="7"/>
      <c r="DP79" s="7"/>
      <c r="DQ79" s="7"/>
      <c r="DR79" s="7"/>
      <c r="DS79" s="7"/>
      <c r="DT79" s="7"/>
      <c r="DU79" s="7"/>
      <c r="DV79" s="7"/>
      <c r="DW79" s="7"/>
      <c r="DX79" s="7"/>
      <c r="DY79" s="7"/>
      <c r="DZ79" s="7"/>
      <c r="EA79" s="7"/>
      <c r="EB79" s="7"/>
      <c r="EC79" s="7"/>
      <c r="ED79" s="7"/>
      <c r="EE79" s="7"/>
      <c r="EF79" s="7"/>
      <c r="EG79" s="7"/>
      <c r="EH79" s="7"/>
      <c r="EI79" s="7"/>
      <c r="EJ79" s="7"/>
      <c r="EK79" s="7"/>
      <c r="EL79" s="7"/>
      <c r="EM79" s="7"/>
      <c r="EN79" s="7"/>
      <c r="EO79" s="7"/>
      <c r="EP79" s="7"/>
      <c r="EQ79" s="7"/>
      <c r="ER79" s="7"/>
      <c r="ES79" s="7"/>
      <c r="ET79" s="7"/>
      <c r="EU79" s="7"/>
      <c r="EV79" s="7"/>
      <c r="EW79" s="7"/>
      <c r="EX79" s="7"/>
      <c r="EY79" s="7"/>
      <c r="EZ79" s="7"/>
      <c r="FA79" s="7"/>
      <c r="FB79" s="7"/>
      <c r="FC79" s="7"/>
      <c r="FD79" s="7"/>
      <c r="FE79" s="7"/>
      <c r="FF79" s="7"/>
      <c r="FG79" s="7"/>
      <c r="FH79" s="7"/>
      <c r="FI79" s="7"/>
      <c r="FJ79" s="7"/>
      <c r="FK79" s="7"/>
      <c r="FL79" s="7"/>
      <c r="FM79" s="7"/>
      <c r="FN79" s="7"/>
      <c r="FO79" s="7"/>
      <c r="FP79" s="7"/>
      <c r="FQ79" s="7"/>
      <c r="FR79" s="7"/>
      <c r="FS79" s="7"/>
      <c r="FT79" s="7"/>
      <c r="FU79" s="7"/>
      <c r="FV79" s="7"/>
      <c r="FW79" s="7"/>
      <c r="FX79" s="7"/>
      <c r="FY79" s="7"/>
      <c r="FZ79" s="7"/>
      <c r="GA79" s="7"/>
      <c r="GB79" s="7"/>
      <c r="GC79" s="7"/>
      <c r="GD79" s="7"/>
      <c r="GE79" s="7"/>
      <c r="GF79" s="7"/>
      <c r="GG79" s="7"/>
      <c r="GH79" s="7"/>
      <c r="GI79" s="7"/>
      <c r="GJ79" s="7"/>
      <c r="GK79" s="7"/>
      <c r="GL79" s="7"/>
      <c r="GM79" s="7"/>
      <c r="GN79" s="7"/>
      <c r="GO79" s="7"/>
      <c r="GP79" s="7"/>
      <c r="GQ79" s="7"/>
    </row>
    <row r="80" spans="1:199">
      <c r="A80" s="16" t="s">
        <v>147</v>
      </c>
      <c r="B80" s="17" t="s">
        <v>115</v>
      </c>
      <c r="C80" s="18">
        <v>50</v>
      </c>
      <c r="D80" s="25">
        <v>0</v>
      </c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  <c r="AD80" s="7"/>
      <c r="AE80" s="7"/>
      <c r="AF80" s="7"/>
      <c r="AG80" s="7"/>
      <c r="AH80" s="7"/>
      <c r="AI80" s="7"/>
      <c r="AJ80" s="7"/>
      <c r="AK80" s="7"/>
      <c r="AL80" s="7"/>
      <c r="AM80" s="7"/>
      <c r="AN80" s="7"/>
      <c r="AO80" s="7"/>
      <c r="AP80" s="7"/>
      <c r="AQ80" s="7"/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  <c r="BZ80" s="7"/>
      <c r="CA80" s="7"/>
      <c r="CB80" s="7"/>
      <c r="CC80" s="7"/>
      <c r="CD80" s="7"/>
      <c r="CE80" s="7"/>
      <c r="CF80" s="7"/>
      <c r="CG80" s="7"/>
      <c r="CH80" s="7"/>
      <c r="CI80" s="7"/>
      <c r="CJ80" s="7"/>
      <c r="CK80" s="7"/>
      <c r="CL80" s="7"/>
      <c r="CM80" s="7"/>
      <c r="CN80" s="7"/>
      <c r="CO80" s="7"/>
      <c r="CP80" s="7"/>
      <c r="CQ80" s="7"/>
      <c r="CR80" s="7"/>
      <c r="CS80" s="7"/>
      <c r="CT80" s="7"/>
      <c r="CU80" s="7"/>
      <c r="CV80" s="7"/>
      <c r="CW80" s="7"/>
      <c r="CX80" s="7"/>
      <c r="CY80" s="7"/>
      <c r="CZ80" s="7"/>
      <c r="DA80" s="7"/>
      <c r="DB80" s="7"/>
      <c r="DC80" s="7"/>
      <c r="DD80" s="7"/>
      <c r="DE80" s="7"/>
      <c r="DF80" s="7"/>
      <c r="DG80" s="7"/>
      <c r="DH80" s="7"/>
      <c r="DI80" s="7"/>
      <c r="DJ80" s="7"/>
      <c r="DK80" s="7"/>
      <c r="DL80" s="7"/>
      <c r="DM80" s="7"/>
      <c r="DN80" s="7"/>
      <c r="DO80" s="7"/>
      <c r="DP80" s="7"/>
      <c r="DQ80" s="7"/>
      <c r="DR80" s="7"/>
      <c r="DS80" s="7"/>
      <c r="DT80" s="7"/>
      <c r="DU80" s="7"/>
      <c r="DV80" s="7"/>
      <c r="DW80" s="7"/>
      <c r="DX80" s="7"/>
      <c r="DY80" s="7"/>
      <c r="DZ80" s="7"/>
      <c r="EA80" s="7"/>
      <c r="EB80" s="7"/>
      <c r="EC80" s="7"/>
      <c r="ED80" s="7"/>
      <c r="EE80" s="7"/>
      <c r="EF80" s="7"/>
      <c r="EG80" s="7"/>
      <c r="EH80" s="7"/>
      <c r="EI80" s="7"/>
      <c r="EJ80" s="7"/>
      <c r="EK80" s="7"/>
      <c r="EL80" s="7"/>
      <c r="EM80" s="7"/>
      <c r="EN80" s="7"/>
      <c r="EO80" s="7"/>
      <c r="EP80" s="7"/>
      <c r="EQ80" s="7"/>
      <c r="ER80" s="7"/>
      <c r="ES80" s="7"/>
      <c r="ET80" s="7"/>
      <c r="EU80" s="7"/>
      <c r="EV80" s="7"/>
      <c r="EW80" s="7"/>
      <c r="EX80" s="7"/>
      <c r="EY80" s="7"/>
      <c r="EZ80" s="7"/>
      <c r="FA80" s="7"/>
      <c r="FB80" s="7"/>
      <c r="FC80" s="7"/>
      <c r="FD80" s="7"/>
      <c r="FE80" s="7"/>
      <c r="FF80" s="7"/>
      <c r="FG80" s="7"/>
      <c r="FH80" s="7"/>
      <c r="FI80" s="7"/>
      <c r="FJ80" s="7"/>
      <c r="FK80" s="7"/>
      <c r="FL80" s="7"/>
      <c r="FM80" s="7"/>
      <c r="FN80" s="7"/>
      <c r="FO80" s="7"/>
      <c r="FP80" s="7"/>
      <c r="FQ80" s="7"/>
      <c r="FR80" s="7"/>
      <c r="FS80" s="7"/>
      <c r="FT80" s="7"/>
      <c r="FU80" s="7"/>
      <c r="FV80" s="7"/>
      <c r="FW80" s="7"/>
      <c r="FX80" s="7"/>
      <c r="FY80" s="7"/>
      <c r="FZ80" s="7"/>
      <c r="GA80" s="7"/>
      <c r="GB80" s="7"/>
      <c r="GC80" s="7"/>
      <c r="GD80" s="7"/>
      <c r="GE80" s="7"/>
      <c r="GF80" s="7"/>
      <c r="GG80" s="7"/>
      <c r="GH80" s="7"/>
      <c r="GI80" s="7"/>
      <c r="GJ80" s="7"/>
      <c r="GK80" s="7"/>
      <c r="GL80" s="7"/>
      <c r="GM80" s="7"/>
      <c r="GN80" s="7"/>
      <c r="GO80" s="7"/>
      <c r="GP80" s="7"/>
      <c r="GQ80" s="7"/>
    </row>
    <row r="81" spans="1:199">
      <c r="A81" s="23" t="s">
        <v>148</v>
      </c>
      <c r="B81" s="27" t="s">
        <v>116</v>
      </c>
      <c r="C81" s="21">
        <v>10</v>
      </c>
      <c r="D81" s="22">
        <v>0</v>
      </c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  <c r="AL81" s="7"/>
      <c r="AM81" s="7"/>
      <c r="AN81" s="7"/>
      <c r="AO81" s="7"/>
      <c r="AP81" s="7"/>
      <c r="AQ81" s="7"/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7"/>
      <c r="CJ81" s="7"/>
      <c r="CK81" s="7"/>
      <c r="CL81" s="7"/>
      <c r="CM81" s="7"/>
      <c r="CN81" s="7"/>
      <c r="CO81" s="7"/>
      <c r="CP81" s="7"/>
      <c r="CQ81" s="7"/>
      <c r="CR81" s="7"/>
      <c r="CS81" s="7"/>
      <c r="CT81" s="7"/>
      <c r="CU81" s="7"/>
      <c r="CV81" s="7"/>
      <c r="CW81" s="7"/>
      <c r="CX81" s="7"/>
      <c r="CY81" s="7"/>
      <c r="CZ81" s="7"/>
      <c r="DA81" s="7"/>
      <c r="DB81" s="7"/>
      <c r="DC81" s="7"/>
      <c r="DD81" s="7"/>
      <c r="DE81" s="7"/>
      <c r="DF81" s="7"/>
      <c r="DG81" s="7"/>
      <c r="DH81" s="7"/>
      <c r="DI81" s="7"/>
      <c r="DJ81" s="7"/>
      <c r="DK81" s="7"/>
      <c r="DL81" s="7"/>
      <c r="DM81" s="7"/>
      <c r="DN81" s="7"/>
      <c r="DO81" s="7"/>
      <c r="DP81" s="7"/>
      <c r="DQ81" s="7"/>
      <c r="DR81" s="7"/>
      <c r="DS81" s="7"/>
      <c r="DT81" s="7"/>
      <c r="DU81" s="7"/>
      <c r="DV81" s="7"/>
      <c r="DW81" s="7"/>
      <c r="DX81" s="7"/>
      <c r="DY81" s="7"/>
      <c r="DZ81" s="7"/>
      <c r="EA81" s="7"/>
      <c r="EB81" s="7"/>
      <c r="EC81" s="7"/>
      <c r="ED81" s="7"/>
      <c r="EE81" s="7"/>
      <c r="EF81" s="7"/>
      <c r="EG81" s="7"/>
      <c r="EH81" s="7"/>
      <c r="EI81" s="7"/>
      <c r="EJ81" s="7"/>
      <c r="EK81" s="7"/>
      <c r="EL81" s="7"/>
      <c r="EM81" s="7"/>
      <c r="EN81" s="7"/>
      <c r="EO81" s="7"/>
      <c r="EP81" s="7"/>
      <c r="EQ81" s="7"/>
      <c r="ER81" s="7"/>
      <c r="ES81" s="7"/>
      <c r="ET81" s="7"/>
      <c r="EU81" s="7"/>
      <c r="EV81" s="7"/>
      <c r="EW81" s="7"/>
      <c r="EX81" s="7"/>
      <c r="EY81" s="7"/>
      <c r="EZ81" s="7"/>
      <c r="FA81" s="7"/>
      <c r="FB81" s="7"/>
      <c r="FC81" s="7"/>
      <c r="FD81" s="7"/>
      <c r="FE81" s="7"/>
      <c r="FF81" s="7"/>
      <c r="FG81" s="7"/>
      <c r="FH81" s="7"/>
      <c r="FI81" s="7"/>
      <c r="FJ81" s="7"/>
      <c r="FK81" s="7"/>
      <c r="FL81" s="7"/>
      <c r="FM81" s="7"/>
      <c r="FN81" s="7"/>
      <c r="FO81" s="7"/>
      <c r="FP81" s="7"/>
      <c r="FQ81" s="7"/>
      <c r="FR81" s="7"/>
      <c r="FS81" s="7"/>
      <c r="FT81" s="7"/>
      <c r="FU81" s="7"/>
      <c r="FV81" s="7"/>
      <c r="FW81" s="7"/>
      <c r="FX81" s="7"/>
      <c r="FY81" s="7"/>
      <c r="FZ81" s="7"/>
      <c r="GA81" s="7"/>
      <c r="GB81" s="7"/>
      <c r="GC81" s="7"/>
      <c r="GD81" s="7"/>
      <c r="GE81" s="7"/>
      <c r="GF81" s="7"/>
      <c r="GG81" s="7"/>
      <c r="GH81" s="7"/>
      <c r="GI81" s="7"/>
      <c r="GJ81" s="7"/>
      <c r="GK81" s="7"/>
      <c r="GL81" s="7"/>
      <c r="GM81" s="7"/>
      <c r="GN81" s="7"/>
      <c r="GO81" s="7"/>
      <c r="GP81" s="7"/>
      <c r="GQ81" s="7"/>
    </row>
    <row r="82" spans="1:199" ht="15.6" customHeight="1">
      <c r="A82" s="16" t="s">
        <v>149</v>
      </c>
      <c r="B82" s="17" t="s">
        <v>150</v>
      </c>
      <c r="C82" s="18">
        <v>10</v>
      </c>
      <c r="D82" s="25">
        <v>0</v>
      </c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  <c r="AL82" s="7"/>
      <c r="AM82" s="7"/>
      <c r="AN82" s="7"/>
      <c r="AO82" s="7"/>
      <c r="AP82" s="7"/>
      <c r="AQ82" s="7"/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7"/>
      <c r="CJ82" s="7"/>
      <c r="CK82" s="7"/>
      <c r="CL82" s="7"/>
      <c r="CM82" s="7"/>
      <c r="CN82" s="7"/>
      <c r="CO82" s="7"/>
      <c r="CP82" s="7"/>
      <c r="CQ82" s="7"/>
      <c r="CR82" s="7"/>
      <c r="CS82" s="7"/>
      <c r="CT82" s="7"/>
      <c r="CU82" s="7"/>
      <c r="CV82" s="7"/>
      <c r="CW82" s="7"/>
      <c r="CX82" s="7"/>
      <c r="CY82" s="7"/>
      <c r="CZ82" s="7"/>
      <c r="DA82" s="7"/>
      <c r="DB82" s="7"/>
      <c r="DC82" s="7"/>
      <c r="DD82" s="7"/>
      <c r="DE82" s="7"/>
      <c r="DF82" s="7"/>
      <c r="DG82" s="7"/>
      <c r="DH82" s="7"/>
      <c r="DI82" s="7"/>
      <c r="DJ82" s="7"/>
      <c r="DK82" s="7"/>
      <c r="DL82" s="7"/>
      <c r="DM82" s="7"/>
      <c r="DN82" s="7"/>
      <c r="DO82" s="7"/>
      <c r="DP82" s="7"/>
      <c r="DQ82" s="7"/>
      <c r="DR82" s="7"/>
      <c r="DS82" s="7"/>
      <c r="DT82" s="7"/>
      <c r="DU82" s="7"/>
      <c r="DV82" s="7"/>
      <c r="DW82" s="7"/>
      <c r="DX82" s="7"/>
      <c r="DY82" s="7"/>
      <c r="DZ82" s="7"/>
      <c r="EA82" s="7"/>
      <c r="EB82" s="7"/>
      <c r="EC82" s="7"/>
      <c r="ED82" s="7"/>
      <c r="EE82" s="7"/>
      <c r="EF82" s="7"/>
      <c r="EG82" s="7"/>
      <c r="EH82" s="7"/>
      <c r="EI82" s="7"/>
      <c r="EJ82" s="7"/>
      <c r="EK82" s="7"/>
      <c r="EL82" s="7"/>
      <c r="EM82" s="7"/>
      <c r="EN82" s="7"/>
      <c r="EO82" s="7"/>
      <c r="EP82" s="7"/>
      <c r="EQ82" s="7"/>
      <c r="ER82" s="7"/>
      <c r="ES82" s="7"/>
      <c r="ET82" s="7"/>
      <c r="EU82" s="7"/>
      <c r="EV82" s="7"/>
      <c r="EW82" s="7"/>
      <c r="EX82" s="7"/>
      <c r="EY82" s="7"/>
      <c r="EZ82" s="7"/>
      <c r="FA82" s="7"/>
      <c r="FB82" s="7"/>
      <c r="FC82" s="7"/>
      <c r="FD82" s="7"/>
      <c r="FE82" s="7"/>
      <c r="FF82" s="7"/>
      <c r="FG82" s="7"/>
      <c r="FH82" s="7"/>
      <c r="FI82" s="7"/>
      <c r="FJ82" s="7"/>
      <c r="FK82" s="7"/>
      <c r="FL82" s="7"/>
      <c r="FM82" s="7"/>
      <c r="FN82" s="7"/>
      <c r="FO82" s="7"/>
      <c r="FP82" s="7"/>
      <c r="FQ82" s="7"/>
      <c r="FR82" s="7"/>
      <c r="FS82" s="7"/>
      <c r="FT82" s="7"/>
      <c r="FU82" s="7"/>
      <c r="FV82" s="7"/>
      <c r="FW82" s="7"/>
      <c r="FX82" s="7"/>
      <c r="FY82" s="7"/>
      <c r="FZ82" s="7"/>
      <c r="GA82" s="7"/>
      <c r="GB82" s="7"/>
      <c r="GC82" s="7"/>
      <c r="GD82" s="7"/>
      <c r="GE82" s="7"/>
      <c r="GF82" s="7"/>
      <c r="GG82" s="7"/>
      <c r="GH82" s="7"/>
      <c r="GI82" s="7"/>
      <c r="GJ82" s="7"/>
      <c r="GK82" s="7"/>
      <c r="GL82" s="7"/>
      <c r="GM82" s="7"/>
      <c r="GN82" s="7"/>
      <c r="GO82" s="7"/>
      <c r="GP82" s="7"/>
      <c r="GQ82" s="7"/>
    </row>
    <row r="83" spans="1:199">
      <c r="A83" s="16"/>
      <c r="B83" s="27" t="s">
        <v>151</v>
      </c>
      <c r="C83" s="21">
        <f>C60+C66+C68+C70+C73+C77+C79+C81</f>
        <v>6721.5</v>
      </c>
      <c r="D83" s="28">
        <f>D60+D66+D68+D70+D73+D77+D79+D81</f>
        <v>1035.5</v>
      </c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  <c r="AD83" s="7"/>
      <c r="AE83" s="7"/>
      <c r="AF83" s="7"/>
      <c r="AG83" s="7"/>
      <c r="AH83" s="7"/>
      <c r="AI83" s="7"/>
      <c r="AJ83" s="7"/>
      <c r="AK83" s="7"/>
      <c r="AL83" s="7"/>
      <c r="AM83" s="7"/>
      <c r="AN83" s="7"/>
      <c r="AO83" s="7"/>
      <c r="AP83" s="7"/>
      <c r="AQ83" s="7"/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7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7"/>
      <c r="CJ83" s="7"/>
      <c r="CK83" s="7"/>
      <c r="CL83" s="7"/>
      <c r="CM83" s="7"/>
      <c r="CN83" s="7"/>
      <c r="CO83" s="7"/>
      <c r="CP83" s="7"/>
      <c r="CQ83" s="7"/>
      <c r="CR83" s="7"/>
      <c r="CS83" s="7"/>
      <c r="CT83" s="7"/>
      <c r="CU83" s="7"/>
      <c r="CV83" s="7"/>
      <c r="CW83" s="7"/>
      <c r="CX83" s="7"/>
      <c r="CY83" s="7"/>
      <c r="CZ83" s="7"/>
      <c r="DA83" s="7"/>
      <c r="DB83" s="7"/>
      <c r="DC83" s="7"/>
      <c r="DD83" s="7"/>
      <c r="DE83" s="7"/>
      <c r="DF83" s="7"/>
      <c r="DG83" s="7"/>
      <c r="DH83" s="7"/>
      <c r="DI83" s="7"/>
      <c r="DJ83" s="7"/>
      <c r="DK83" s="7"/>
      <c r="DL83" s="7"/>
      <c r="DM83" s="7"/>
      <c r="DN83" s="7"/>
      <c r="DO83" s="7"/>
      <c r="DP83" s="7"/>
      <c r="DQ83" s="7"/>
      <c r="DR83" s="7"/>
      <c r="DS83" s="7"/>
      <c r="DT83" s="7"/>
      <c r="DU83" s="7"/>
      <c r="DV83" s="7"/>
      <c r="DW83" s="7"/>
      <c r="DX83" s="7"/>
      <c r="DY83" s="7"/>
      <c r="DZ83" s="7"/>
      <c r="EA83" s="7"/>
      <c r="EB83" s="7"/>
      <c r="EC83" s="7"/>
      <c r="ED83" s="7"/>
      <c r="EE83" s="7"/>
      <c r="EF83" s="7"/>
      <c r="EG83" s="7"/>
      <c r="EH83" s="7"/>
      <c r="EI83" s="7"/>
      <c r="EJ83" s="7"/>
      <c r="EK83" s="7"/>
      <c r="EL83" s="7"/>
      <c r="EM83" s="7"/>
      <c r="EN83" s="7"/>
      <c r="EO83" s="7"/>
      <c r="EP83" s="7"/>
      <c r="EQ83" s="7"/>
      <c r="ER83" s="7"/>
      <c r="ES83" s="7"/>
      <c r="ET83" s="7"/>
      <c r="EU83" s="7"/>
      <c r="EV83" s="7"/>
      <c r="EW83" s="7"/>
      <c r="EX83" s="7"/>
      <c r="EY83" s="7"/>
      <c r="EZ83" s="7"/>
      <c r="FA83" s="7"/>
      <c r="FB83" s="7"/>
      <c r="FC83" s="7"/>
      <c r="FD83" s="7"/>
      <c r="FE83" s="7"/>
      <c r="FF83" s="7"/>
      <c r="FG83" s="7"/>
      <c r="FH83" s="7"/>
      <c r="FI83" s="7"/>
      <c r="FJ83" s="7"/>
      <c r="FK83" s="7"/>
      <c r="FL83" s="7"/>
      <c r="FM83" s="7"/>
      <c r="FN83" s="7"/>
      <c r="FO83" s="7"/>
      <c r="FP83" s="7"/>
      <c r="FQ83" s="7"/>
      <c r="FR83" s="7"/>
      <c r="FS83" s="7"/>
      <c r="FT83" s="7"/>
      <c r="FU83" s="7"/>
      <c r="FV83" s="7"/>
      <c r="FW83" s="7"/>
      <c r="FX83" s="7"/>
      <c r="FY83" s="7"/>
      <c r="FZ83" s="7"/>
      <c r="GA83" s="7"/>
      <c r="GB83" s="7"/>
      <c r="GC83" s="7"/>
      <c r="GD83" s="7"/>
      <c r="GE83" s="7"/>
      <c r="GF83" s="7"/>
      <c r="GG83" s="7"/>
      <c r="GH83" s="7"/>
      <c r="GI83" s="7"/>
      <c r="GJ83" s="7"/>
      <c r="GK83" s="7"/>
      <c r="GL83" s="7"/>
      <c r="GM83" s="7"/>
      <c r="GN83" s="7"/>
      <c r="GO83" s="7"/>
      <c r="GP83" s="7"/>
      <c r="GQ83" s="7"/>
    </row>
    <row r="84" spans="1:199" ht="13.95" customHeight="1">
      <c r="A84" s="16"/>
      <c r="B84" s="29" t="s">
        <v>152</v>
      </c>
      <c r="C84" s="30">
        <f>C58-C83</f>
        <v>-531.07200000000012</v>
      </c>
      <c r="D84" s="31">
        <f>D58-D83</f>
        <v>751.30363999999986</v>
      </c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  <c r="AD84" s="7"/>
      <c r="AE84" s="7"/>
      <c r="AF84" s="7"/>
      <c r="AG84" s="7"/>
      <c r="AH84" s="7"/>
      <c r="AI84" s="7"/>
      <c r="AJ84" s="7"/>
      <c r="AK84" s="7"/>
      <c r="AL84" s="7"/>
      <c r="AM84" s="7"/>
      <c r="AN84" s="7"/>
      <c r="AO84" s="7"/>
      <c r="AP84" s="7"/>
      <c r="AQ84" s="7"/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7"/>
      <c r="CJ84" s="7"/>
      <c r="CK84" s="7"/>
      <c r="CL84" s="7"/>
      <c r="CM84" s="7"/>
      <c r="CN84" s="7"/>
      <c r="CO84" s="7"/>
      <c r="CP84" s="7"/>
      <c r="CQ84" s="7"/>
      <c r="CR84" s="7"/>
      <c r="CS84" s="7"/>
      <c r="CT84" s="7"/>
      <c r="CU84" s="7"/>
      <c r="CV84" s="7"/>
      <c r="CW84" s="7"/>
      <c r="CX84" s="7"/>
      <c r="CY84" s="7"/>
      <c r="CZ84" s="7"/>
      <c r="DA84" s="7"/>
      <c r="DB84" s="7"/>
      <c r="DC84" s="7"/>
      <c r="DD84" s="7"/>
      <c r="DE84" s="7"/>
      <c r="DF84" s="7"/>
      <c r="DG84" s="7"/>
      <c r="DH84" s="7"/>
      <c r="DI84" s="7"/>
      <c r="DJ84" s="7"/>
      <c r="DK84" s="7"/>
      <c r="DL84" s="7"/>
      <c r="DM84" s="7"/>
      <c r="DN84" s="7"/>
      <c r="DO84" s="7"/>
      <c r="DP84" s="7"/>
      <c r="DQ84" s="7"/>
      <c r="DR84" s="7"/>
      <c r="DS84" s="7"/>
      <c r="DT84" s="7"/>
      <c r="DU84" s="7"/>
      <c r="DV84" s="7"/>
      <c r="DW84" s="7"/>
      <c r="DX84" s="7"/>
      <c r="DY84" s="7"/>
      <c r="DZ84" s="7"/>
      <c r="EA84" s="7"/>
      <c r="EB84" s="7"/>
      <c r="EC84" s="7"/>
      <c r="ED84" s="7"/>
      <c r="EE84" s="7"/>
      <c r="EF84" s="7"/>
      <c r="EG84" s="7"/>
      <c r="EH84" s="7"/>
      <c r="EI84" s="7"/>
      <c r="EJ84" s="7"/>
      <c r="EK84" s="7"/>
      <c r="EL84" s="7"/>
      <c r="EM84" s="7"/>
      <c r="EN84" s="7"/>
      <c r="EO84" s="7"/>
      <c r="EP84" s="7"/>
      <c r="EQ84" s="7"/>
      <c r="ER84" s="7"/>
      <c r="ES84" s="7"/>
      <c r="ET84" s="7"/>
      <c r="EU84" s="7"/>
      <c r="EV84" s="7"/>
      <c r="EW84" s="7"/>
      <c r="EX84" s="7"/>
      <c r="EY84" s="7"/>
      <c r="EZ84" s="7"/>
      <c r="FA84" s="7"/>
      <c r="FB84" s="7"/>
      <c r="FC84" s="7"/>
      <c r="FD84" s="7"/>
      <c r="FE84" s="7"/>
      <c r="FF84" s="7"/>
      <c r="FG84" s="7"/>
      <c r="FH84" s="7"/>
      <c r="FI84" s="7"/>
      <c r="FJ84" s="7"/>
      <c r="FK84" s="7"/>
      <c r="FL84" s="7"/>
      <c r="FM84" s="7"/>
      <c r="FN84" s="7"/>
      <c r="FO84" s="7"/>
      <c r="FP84" s="7"/>
      <c r="FQ84" s="7"/>
      <c r="FR84" s="7"/>
      <c r="FS84" s="7"/>
      <c r="FT84" s="7"/>
      <c r="FU84" s="7"/>
      <c r="FV84" s="7"/>
      <c r="FW84" s="7"/>
      <c r="FX84" s="7"/>
      <c r="FY84" s="7"/>
      <c r="FZ84" s="7"/>
      <c r="GA84" s="7"/>
      <c r="GB84" s="7"/>
      <c r="GC84" s="7"/>
      <c r="GD84" s="7"/>
      <c r="GE84" s="7"/>
      <c r="GF84" s="7"/>
      <c r="GG84" s="7"/>
      <c r="GH84" s="7"/>
      <c r="GI84" s="7"/>
      <c r="GJ84" s="7"/>
      <c r="GK84" s="7"/>
      <c r="GL84" s="7"/>
      <c r="GM84" s="7"/>
      <c r="GN84" s="7"/>
      <c r="GO84" s="7"/>
      <c r="GP84" s="7"/>
      <c r="GQ84" s="7"/>
    </row>
    <row r="85" spans="1:199">
      <c r="A85" s="9"/>
      <c r="B85" s="10"/>
      <c r="C85" s="12"/>
      <c r="D85" s="13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  <c r="AL85" s="7"/>
      <c r="AM85" s="7"/>
      <c r="AN85" s="7"/>
      <c r="AO85" s="7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  <c r="CN85" s="7"/>
      <c r="CO85" s="7"/>
      <c r="CP85" s="7"/>
      <c r="CQ85" s="7"/>
      <c r="CR85" s="7"/>
      <c r="CS85" s="7"/>
      <c r="CT85" s="7"/>
      <c r="CU85" s="7"/>
      <c r="CV85" s="7"/>
      <c r="CW85" s="7"/>
      <c r="CX85" s="7"/>
      <c r="CY85" s="7"/>
      <c r="CZ85" s="7"/>
      <c r="DA85" s="7"/>
      <c r="DB85" s="7"/>
      <c r="DC85" s="7"/>
      <c r="DD85" s="7"/>
      <c r="DE85" s="7"/>
      <c r="DF85" s="7"/>
      <c r="DG85" s="7"/>
      <c r="DH85" s="7"/>
      <c r="DI85" s="7"/>
      <c r="DJ85" s="7"/>
      <c r="DK85" s="7"/>
      <c r="DL85" s="7"/>
      <c r="DM85" s="7"/>
      <c r="DN85" s="7"/>
      <c r="DO85" s="7"/>
      <c r="DP85" s="7"/>
      <c r="DQ85" s="7"/>
      <c r="DR85" s="7"/>
      <c r="DS85" s="7"/>
      <c r="DT85" s="7"/>
      <c r="DU85" s="7"/>
      <c r="DV85" s="7"/>
      <c r="DW85" s="7"/>
      <c r="DX85" s="7"/>
      <c r="DY85" s="7"/>
      <c r="DZ85" s="7"/>
      <c r="EA85" s="7"/>
      <c r="EB85" s="7"/>
      <c r="EC85" s="7"/>
      <c r="ED85" s="7"/>
      <c r="EE85" s="7"/>
      <c r="EF85" s="7"/>
      <c r="EG85" s="7"/>
      <c r="EH85" s="7"/>
      <c r="EI85" s="7"/>
      <c r="EJ85" s="7"/>
      <c r="EK85" s="7"/>
      <c r="EL85" s="7"/>
      <c r="EM85" s="7"/>
      <c r="EN85" s="7"/>
      <c r="EO85" s="7"/>
      <c r="EP85" s="7"/>
      <c r="EQ85" s="7"/>
      <c r="ER85" s="7"/>
      <c r="ES85" s="7"/>
      <c r="ET85" s="7"/>
      <c r="EU85" s="7"/>
      <c r="EV85" s="7"/>
      <c r="EW85" s="7"/>
      <c r="EX85" s="7"/>
      <c r="EY85" s="7"/>
      <c r="EZ85" s="7"/>
      <c r="FA85" s="7"/>
      <c r="FB85" s="7"/>
      <c r="FC85" s="7"/>
      <c r="FD85" s="7"/>
      <c r="FE85" s="7"/>
      <c r="FF85" s="7"/>
      <c r="FG85" s="7"/>
      <c r="FH85" s="7"/>
      <c r="FI85" s="7"/>
      <c r="FJ85" s="7"/>
      <c r="FK85" s="7"/>
      <c r="FL85" s="7"/>
      <c r="FM85" s="7"/>
      <c r="FN85" s="7"/>
      <c r="FO85" s="7"/>
      <c r="FP85" s="7"/>
      <c r="FQ85" s="7"/>
      <c r="FR85" s="7"/>
      <c r="FS85" s="7"/>
      <c r="FT85" s="7"/>
      <c r="FU85" s="7"/>
      <c r="FV85" s="7"/>
      <c r="FW85" s="7"/>
      <c r="FX85" s="7"/>
      <c r="FY85" s="7"/>
      <c r="FZ85" s="7"/>
      <c r="GA85" s="7"/>
      <c r="GB85" s="7"/>
      <c r="GC85" s="7"/>
      <c r="GD85" s="7"/>
      <c r="GE85" s="7"/>
      <c r="GF85" s="7"/>
      <c r="GG85" s="7"/>
      <c r="GH85" s="7"/>
      <c r="GI85" s="7"/>
      <c r="GJ85" s="7"/>
      <c r="GK85" s="7"/>
      <c r="GL85" s="7"/>
      <c r="GM85" s="7"/>
      <c r="GN85" s="7"/>
      <c r="GO85" s="7"/>
      <c r="GP85" s="7"/>
      <c r="GQ85" s="7"/>
    </row>
    <row r="86" spans="1:199">
      <c r="A86" s="9"/>
      <c r="B86" s="10"/>
      <c r="C86" s="12"/>
      <c r="D86" s="13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  <c r="AL86" s="7"/>
      <c r="AM86" s="7"/>
      <c r="AN86" s="7"/>
      <c r="AO86" s="7"/>
      <c r="AP86" s="7"/>
      <c r="AQ86" s="7"/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  <c r="BZ86" s="7"/>
      <c r="CA86" s="7"/>
      <c r="CB86" s="7"/>
      <c r="CC86" s="7"/>
      <c r="CD86" s="7"/>
      <c r="CE86" s="7"/>
      <c r="CF86" s="7"/>
      <c r="CG86" s="7"/>
      <c r="CH86" s="7"/>
      <c r="CI86" s="7"/>
      <c r="CJ86" s="7"/>
      <c r="CK86" s="7"/>
      <c r="CL86" s="7"/>
      <c r="CM86" s="7"/>
      <c r="CN86" s="7"/>
      <c r="CO86" s="7"/>
      <c r="CP86" s="7"/>
      <c r="CQ86" s="7"/>
      <c r="CR86" s="7"/>
      <c r="CS86" s="7"/>
      <c r="CT86" s="7"/>
      <c r="CU86" s="7"/>
      <c r="CV86" s="7"/>
      <c r="CW86" s="7"/>
      <c r="CX86" s="7"/>
      <c r="CY86" s="7"/>
      <c r="CZ86" s="7"/>
      <c r="DA86" s="7"/>
      <c r="DB86" s="7"/>
      <c r="DC86" s="7"/>
      <c r="DD86" s="7"/>
      <c r="DE86" s="7"/>
      <c r="DF86" s="7"/>
      <c r="DG86" s="7"/>
      <c r="DH86" s="7"/>
      <c r="DI86" s="7"/>
      <c r="DJ86" s="7"/>
      <c r="DK86" s="7"/>
      <c r="DL86" s="7"/>
      <c r="DM86" s="7"/>
      <c r="DN86" s="7"/>
      <c r="DO86" s="7"/>
      <c r="DP86" s="7"/>
      <c r="DQ86" s="7"/>
      <c r="DR86" s="7"/>
      <c r="DS86" s="7"/>
      <c r="DT86" s="7"/>
      <c r="DU86" s="7"/>
      <c r="DV86" s="7"/>
      <c r="DW86" s="7"/>
      <c r="DX86" s="7"/>
      <c r="DY86" s="7"/>
      <c r="DZ86" s="7"/>
      <c r="EA86" s="7"/>
      <c r="EB86" s="7"/>
      <c r="EC86" s="7"/>
      <c r="ED86" s="7"/>
      <c r="EE86" s="7"/>
      <c r="EF86" s="7"/>
      <c r="EG86" s="7"/>
      <c r="EH86" s="7"/>
      <c r="EI86" s="7"/>
      <c r="EJ86" s="7"/>
      <c r="EK86" s="7"/>
      <c r="EL86" s="7"/>
      <c r="EM86" s="7"/>
      <c r="EN86" s="7"/>
      <c r="EO86" s="7"/>
      <c r="EP86" s="7"/>
      <c r="EQ86" s="7"/>
      <c r="ER86" s="7"/>
      <c r="ES86" s="7"/>
      <c r="ET86" s="7"/>
      <c r="EU86" s="7"/>
      <c r="EV86" s="7"/>
      <c r="EW86" s="7"/>
      <c r="EX86" s="7"/>
      <c r="EY86" s="7"/>
      <c r="EZ86" s="7"/>
      <c r="FA86" s="7"/>
      <c r="FB86" s="7"/>
      <c r="FC86" s="7"/>
      <c r="FD86" s="7"/>
      <c r="FE86" s="7"/>
      <c r="FF86" s="7"/>
      <c r="FG86" s="7"/>
      <c r="FH86" s="7"/>
      <c r="FI86" s="7"/>
      <c r="FJ86" s="7"/>
      <c r="FK86" s="7"/>
      <c r="FL86" s="7"/>
      <c r="FM86" s="7"/>
      <c r="FN86" s="7"/>
      <c r="FO86" s="7"/>
      <c r="FP86" s="7"/>
      <c r="FQ86" s="7"/>
      <c r="FR86" s="7"/>
      <c r="FS86" s="7"/>
      <c r="FT86" s="7"/>
      <c r="FU86" s="7"/>
      <c r="FV86" s="7"/>
      <c r="FW86" s="7"/>
      <c r="FX86" s="7"/>
      <c r="FY86" s="7"/>
      <c r="FZ86" s="7"/>
      <c r="GA86" s="7"/>
      <c r="GB86" s="7"/>
      <c r="GC86" s="7"/>
      <c r="GD86" s="7"/>
      <c r="GE86" s="7"/>
      <c r="GF86" s="7"/>
      <c r="GG86" s="7"/>
      <c r="GH86" s="7"/>
      <c r="GI86" s="7"/>
      <c r="GJ86" s="7"/>
      <c r="GK86" s="7"/>
      <c r="GL86" s="7"/>
      <c r="GM86" s="7"/>
      <c r="GN86" s="7"/>
      <c r="GO86" s="7"/>
      <c r="GP86" s="7"/>
      <c r="GQ86" s="7"/>
    </row>
    <row r="87" spans="1:199">
      <c r="A87" s="11"/>
      <c r="B87" s="10"/>
      <c r="C87" s="14"/>
      <c r="D87" s="15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  <c r="BZ87" s="7"/>
      <c r="CA87" s="7"/>
      <c r="CB87" s="7"/>
      <c r="CC87" s="7"/>
      <c r="CD87" s="7"/>
      <c r="CE87" s="7"/>
      <c r="CF87" s="7"/>
      <c r="CG87" s="7"/>
      <c r="CH87" s="7"/>
      <c r="CI87" s="7"/>
      <c r="CJ87" s="7"/>
      <c r="CK87" s="7"/>
      <c r="CL87" s="7"/>
      <c r="CM87" s="7"/>
      <c r="CN87" s="7"/>
      <c r="CO87" s="7"/>
      <c r="CP87" s="7"/>
      <c r="CQ87" s="7"/>
      <c r="CR87" s="7"/>
      <c r="CS87" s="7"/>
      <c r="CT87" s="7"/>
      <c r="CU87" s="7"/>
      <c r="CV87" s="7"/>
      <c r="CW87" s="7"/>
      <c r="CX87" s="7"/>
      <c r="CY87" s="7"/>
      <c r="CZ87" s="7"/>
      <c r="DA87" s="7"/>
      <c r="DB87" s="7"/>
      <c r="DC87" s="7"/>
      <c r="DD87" s="7"/>
      <c r="DE87" s="7"/>
      <c r="DF87" s="7"/>
      <c r="DG87" s="7"/>
      <c r="DH87" s="7"/>
      <c r="DI87" s="7"/>
      <c r="DJ87" s="7"/>
      <c r="DK87" s="7"/>
      <c r="DL87" s="7"/>
      <c r="DM87" s="7"/>
      <c r="DN87" s="7"/>
      <c r="DO87" s="7"/>
      <c r="DP87" s="7"/>
      <c r="DQ87" s="7"/>
      <c r="DR87" s="7"/>
      <c r="DS87" s="7"/>
      <c r="DT87" s="7"/>
      <c r="DU87" s="7"/>
      <c r="DV87" s="7"/>
      <c r="DW87" s="7"/>
      <c r="DX87" s="7"/>
      <c r="DY87" s="7"/>
      <c r="DZ87" s="7"/>
      <c r="EA87" s="7"/>
      <c r="EB87" s="7"/>
      <c r="EC87" s="7"/>
      <c r="ED87" s="7"/>
      <c r="EE87" s="7"/>
      <c r="EF87" s="7"/>
      <c r="EG87" s="7"/>
      <c r="EH87" s="7"/>
      <c r="EI87" s="7"/>
      <c r="EJ87" s="7"/>
      <c r="EK87" s="7"/>
      <c r="EL87" s="7"/>
      <c r="EM87" s="7"/>
      <c r="EN87" s="7"/>
      <c r="EO87" s="7"/>
      <c r="EP87" s="7"/>
      <c r="EQ87" s="7"/>
      <c r="ER87" s="7"/>
      <c r="ES87" s="7"/>
      <c r="ET87" s="7"/>
      <c r="EU87" s="7"/>
      <c r="EV87" s="7"/>
      <c r="EW87" s="7"/>
      <c r="EX87" s="7"/>
      <c r="EY87" s="7"/>
      <c r="EZ87" s="7"/>
      <c r="FA87" s="7"/>
      <c r="FB87" s="7"/>
      <c r="FC87" s="7"/>
      <c r="FD87" s="7"/>
      <c r="FE87" s="7"/>
      <c r="FF87" s="7"/>
      <c r="FG87" s="7"/>
      <c r="FH87" s="7"/>
      <c r="FI87" s="7"/>
      <c r="FJ87" s="7"/>
      <c r="FK87" s="7"/>
      <c r="FL87" s="7"/>
      <c r="FM87" s="7"/>
      <c r="FN87" s="7"/>
      <c r="FO87" s="7"/>
      <c r="FP87" s="7"/>
      <c r="FQ87" s="7"/>
      <c r="FR87" s="7"/>
      <c r="FS87" s="7"/>
      <c r="FT87" s="7"/>
      <c r="FU87" s="7"/>
      <c r="FV87" s="7"/>
      <c r="FW87" s="7"/>
      <c r="FX87" s="7"/>
      <c r="FY87" s="7"/>
      <c r="FZ87" s="7"/>
      <c r="GA87" s="7"/>
      <c r="GB87" s="7"/>
      <c r="GC87" s="7"/>
      <c r="GD87" s="7"/>
      <c r="GE87" s="7"/>
      <c r="GF87" s="7"/>
      <c r="GG87" s="7"/>
      <c r="GH87" s="7"/>
      <c r="GI87" s="7"/>
      <c r="GJ87" s="7"/>
      <c r="GK87" s="7"/>
      <c r="GL87" s="7"/>
      <c r="GM87" s="7"/>
      <c r="GN87" s="7"/>
      <c r="GO87" s="7"/>
      <c r="GP87" s="7"/>
      <c r="GQ87" s="7"/>
    </row>
    <row r="90" spans="1:199" ht="17.399999999999999" customHeight="1">
      <c r="A90" s="54" t="s">
        <v>153</v>
      </c>
      <c r="B90" s="55"/>
      <c r="C90" s="55"/>
    </row>
    <row r="91" spans="1:199">
      <c r="A91" s="54" t="s">
        <v>154</v>
      </c>
      <c r="B91" s="55"/>
      <c r="C91" s="55"/>
    </row>
    <row r="92" spans="1:199" ht="17.399999999999999">
      <c r="A92" s="34"/>
      <c r="B92" s="34"/>
      <c r="C92"/>
    </row>
  </sheetData>
  <mergeCells count="9">
    <mergeCell ref="B1:D1"/>
    <mergeCell ref="A6:A7"/>
    <mergeCell ref="D6:D7"/>
    <mergeCell ref="A91:C91"/>
    <mergeCell ref="A2:D2"/>
    <mergeCell ref="A5:D5"/>
    <mergeCell ref="A4:D4"/>
    <mergeCell ref="A3:D3"/>
    <mergeCell ref="A90:C90"/>
  </mergeCells>
  <phoneticPr fontId="0" type="noConversion"/>
  <printOptions horizontalCentered="1"/>
  <pageMargins left="0.98425196850393704" right="0.19685039370078741" top="0.59055118110236227" bottom="0.19685039370078741" header="0.19685039370078741" footer="0.19685039370078741"/>
  <pageSetup paperSize="9" scale="80" orientation="portrait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Q62"/>
  <sheetViews>
    <sheetView showGridLines="0" tabSelected="1" view="pageLayout" topLeftCell="A70" zoomScaleSheetLayoutView="100" workbookViewId="0">
      <selection activeCell="D20" sqref="D20"/>
    </sheetView>
  </sheetViews>
  <sheetFormatPr defaultColWidth="9.109375" defaultRowHeight="13.2"/>
  <cols>
    <col min="1" max="1" width="24" style="3" customWidth="1"/>
    <col min="2" max="2" width="58.109375" style="3" customWidth="1"/>
    <col min="3" max="3" width="14.109375" style="3" customWidth="1"/>
    <col min="4" max="4" width="12.6640625" style="3" customWidth="1"/>
    <col min="5" max="5" width="13.6640625" style="2" customWidth="1"/>
    <col min="6" max="196" width="9.109375" style="1"/>
    <col min="197" max="198" width="83.33203125" style="1" hidden="1" customWidth="1"/>
    <col min="199" max="199" width="18.88671875" style="1" hidden="1" customWidth="1"/>
    <col min="200" max="16384" width="9.109375" style="1"/>
  </cols>
  <sheetData>
    <row r="1" spans="1:199" ht="84" customHeight="1">
      <c r="A1" s="4"/>
      <c r="B1" s="48" t="s">
        <v>226</v>
      </c>
      <c r="C1" s="49"/>
      <c r="D1" s="49"/>
      <c r="E1" s="49"/>
    </row>
    <row r="2" spans="1:199">
      <c r="A2" s="60" t="s">
        <v>216</v>
      </c>
      <c r="B2" s="60"/>
      <c r="C2" s="60"/>
      <c r="D2" s="60"/>
      <c r="E2" s="60"/>
    </row>
    <row r="3" spans="1:199" ht="47.25" customHeight="1">
      <c r="A3" s="61"/>
      <c r="B3" s="61"/>
      <c r="C3" s="61"/>
      <c r="D3" s="61"/>
      <c r="E3" s="61"/>
    </row>
    <row r="4" spans="1:199" ht="15" customHeight="1">
      <c r="A4" s="64" t="s">
        <v>227</v>
      </c>
      <c r="B4" s="64"/>
      <c r="C4" s="64"/>
      <c r="D4" s="64"/>
      <c r="E4" s="64"/>
    </row>
    <row r="5" spans="1:199">
      <c r="A5" s="65" t="s">
        <v>185</v>
      </c>
      <c r="B5" s="65" t="s">
        <v>185</v>
      </c>
      <c r="C5" s="65" t="s">
        <v>185</v>
      </c>
      <c r="D5" s="65" t="s">
        <v>185</v>
      </c>
      <c r="E5" s="65" t="s">
        <v>185</v>
      </c>
    </row>
    <row r="6" spans="1:199" s="5" customFormat="1" ht="15" customHeight="1">
      <c r="A6" s="66" t="s">
        <v>122</v>
      </c>
      <c r="B6" s="66" t="s">
        <v>118</v>
      </c>
      <c r="C6" s="66" t="s">
        <v>231</v>
      </c>
      <c r="D6" s="66" t="s">
        <v>232</v>
      </c>
      <c r="E6" s="68" t="s">
        <v>209</v>
      </c>
    </row>
    <row r="7" spans="1:199" s="5" customFormat="1" ht="39.75" customHeight="1">
      <c r="A7" s="67"/>
      <c r="B7" s="70"/>
      <c r="C7" s="71"/>
      <c r="D7" s="70"/>
      <c r="E7" s="69"/>
    </row>
    <row r="8" spans="1:199">
      <c r="A8" s="32">
        <v>1</v>
      </c>
      <c r="B8" s="32">
        <v>2</v>
      </c>
      <c r="C8" s="32">
        <v>3</v>
      </c>
      <c r="D8" s="32" t="s">
        <v>0</v>
      </c>
      <c r="E8" s="33" t="s">
        <v>1</v>
      </c>
    </row>
    <row r="9" spans="1:199" s="6" customFormat="1" ht="14.4" customHeight="1">
      <c r="A9" s="23" t="s">
        <v>3</v>
      </c>
      <c r="B9" s="27" t="s">
        <v>2</v>
      </c>
      <c r="C9" s="45">
        <v>13200.7</v>
      </c>
      <c r="D9" s="45">
        <v>10009.01577</v>
      </c>
      <c r="E9" s="41">
        <f>D9/C9*100</f>
        <v>75.821856189444489</v>
      </c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</row>
    <row r="10" spans="1:199" s="6" customFormat="1" ht="14.4" customHeight="1">
      <c r="A10" s="23" t="s">
        <v>177</v>
      </c>
      <c r="B10" s="27" t="s">
        <v>2</v>
      </c>
      <c r="C10" s="45">
        <v>13200.7</v>
      </c>
      <c r="D10" s="45">
        <v>10009.01577</v>
      </c>
      <c r="E10" s="41">
        <f>D10/C10*100</f>
        <v>75.821856189444489</v>
      </c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</row>
    <row r="11" spans="1:199" ht="16.95" customHeight="1">
      <c r="A11" s="23" t="s">
        <v>176</v>
      </c>
      <c r="B11" s="27" t="s">
        <v>4</v>
      </c>
      <c r="C11" s="45">
        <v>2510.1</v>
      </c>
      <c r="D11" s="45">
        <v>2799.3007499999999</v>
      </c>
      <c r="E11" s="41">
        <f>D11/C11*100</f>
        <v>111.52148320784032</v>
      </c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  <c r="DM11" s="7"/>
      <c r="DN11" s="7"/>
      <c r="DO11" s="7"/>
      <c r="DP11" s="7"/>
      <c r="DQ11" s="7"/>
      <c r="DR11" s="7"/>
      <c r="DS11" s="7"/>
      <c r="DT11" s="7"/>
      <c r="DU11" s="7"/>
      <c r="DV11" s="7"/>
      <c r="DW11" s="7"/>
      <c r="DX11" s="7"/>
      <c r="DY11" s="7"/>
      <c r="DZ11" s="7"/>
      <c r="EA11" s="7"/>
      <c r="EB11" s="7"/>
      <c r="EC11" s="7"/>
      <c r="ED11" s="7"/>
      <c r="EE11" s="7"/>
      <c r="EF11" s="7"/>
      <c r="EG11" s="7"/>
      <c r="EH11" s="7"/>
      <c r="EI11" s="7"/>
      <c r="EJ11" s="7"/>
      <c r="EK11" s="7"/>
      <c r="EL11" s="7"/>
      <c r="EM11" s="7"/>
      <c r="EN11" s="7"/>
      <c r="EO11" s="7"/>
      <c r="EP11" s="7"/>
      <c r="EQ11" s="7"/>
      <c r="ER11" s="7"/>
      <c r="ES11" s="7"/>
      <c r="ET11" s="7"/>
      <c r="EU11" s="7"/>
      <c r="EV11" s="7"/>
      <c r="EW11" s="7"/>
      <c r="EX11" s="7"/>
      <c r="EY11" s="7"/>
      <c r="EZ11" s="7"/>
      <c r="FA11" s="7"/>
      <c r="FB11" s="7"/>
      <c r="FC11" s="7"/>
      <c r="FD11" s="7"/>
      <c r="FE11" s="7"/>
      <c r="FF11" s="7"/>
      <c r="FG11" s="7"/>
      <c r="FH11" s="7"/>
      <c r="FI11" s="7"/>
      <c r="FJ11" s="7"/>
      <c r="FK11" s="7"/>
      <c r="FL11" s="7"/>
      <c r="FM11" s="7"/>
      <c r="FN11" s="7"/>
      <c r="FO11" s="7"/>
      <c r="FP11" s="7"/>
      <c r="FQ11" s="7"/>
      <c r="FR11" s="7"/>
      <c r="FS11" s="7"/>
      <c r="FT11" s="7"/>
      <c r="FU11" s="7"/>
      <c r="FV11" s="7"/>
      <c r="FW11" s="7"/>
      <c r="FX11" s="7"/>
      <c r="FY11" s="7"/>
      <c r="FZ11" s="7"/>
      <c r="GA11" s="7"/>
      <c r="GB11" s="7"/>
      <c r="GC11" s="7"/>
      <c r="GD11" s="7"/>
      <c r="GE11" s="7"/>
      <c r="GF11" s="7"/>
      <c r="GG11" s="7"/>
      <c r="GH11" s="7"/>
      <c r="GI11" s="7"/>
      <c r="GJ11" s="7"/>
      <c r="GK11" s="7"/>
      <c r="GL11" s="7"/>
      <c r="GM11" s="7"/>
      <c r="GN11" s="7"/>
      <c r="GO11" s="7"/>
      <c r="GP11" s="7"/>
      <c r="GQ11" s="7"/>
    </row>
    <row r="12" spans="1:199" ht="16.2" customHeight="1">
      <c r="A12" s="23" t="s">
        <v>160</v>
      </c>
      <c r="B12" s="27" t="s">
        <v>6</v>
      </c>
      <c r="C12" s="46">
        <v>2510.1</v>
      </c>
      <c r="D12" s="46">
        <v>2799.3007499999999</v>
      </c>
      <c r="E12" s="42">
        <f>D12/C12*100</f>
        <v>111.52148320784032</v>
      </c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  <c r="CZ12" s="7"/>
      <c r="DA12" s="7"/>
      <c r="DB12" s="7"/>
      <c r="DC12" s="7"/>
      <c r="DD12" s="7"/>
      <c r="DE12" s="7"/>
      <c r="DF12" s="7"/>
      <c r="DG12" s="7"/>
      <c r="DH12" s="7"/>
      <c r="DI12" s="7"/>
      <c r="DJ12" s="7"/>
      <c r="DK12" s="7"/>
      <c r="DL12" s="7"/>
      <c r="DM12" s="7"/>
      <c r="DN12" s="7"/>
      <c r="DO12" s="7"/>
      <c r="DP12" s="7"/>
      <c r="DQ12" s="7"/>
      <c r="DR12" s="7"/>
      <c r="DS12" s="7"/>
      <c r="DT12" s="7"/>
      <c r="DU12" s="7"/>
      <c r="DV12" s="7"/>
      <c r="DW12" s="7"/>
      <c r="DX12" s="7"/>
      <c r="DY12" s="7"/>
      <c r="DZ12" s="7"/>
      <c r="EA12" s="7"/>
      <c r="EB12" s="7"/>
      <c r="EC12" s="7"/>
      <c r="ED12" s="7"/>
      <c r="EE12" s="7"/>
      <c r="EF12" s="7"/>
      <c r="EG12" s="7"/>
      <c r="EH12" s="7"/>
      <c r="EI12" s="7"/>
      <c r="EJ12" s="7"/>
      <c r="EK12" s="7"/>
      <c r="EL12" s="7"/>
      <c r="EM12" s="7"/>
      <c r="EN12" s="7"/>
      <c r="EO12" s="7"/>
      <c r="EP12" s="7"/>
      <c r="EQ12" s="7"/>
      <c r="ER12" s="7"/>
      <c r="ES12" s="7"/>
      <c r="ET12" s="7"/>
      <c r="EU12" s="7"/>
      <c r="EV12" s="7"/>
      <c r="EW12" s="7"/>
      <c r="EX12" s="7"/>
      <c r="EY12" s="7"/>
      <c r="EZ12" s="7"/>
      <c r="FA12" s="7"/>
      <c r="FB12" s="7"/>
      <c r="FC12" s="7"/>
      <c r="FD12" s="7"/>
      <c r="FE12" s="7"/>
      <c r="FF12" s="7"/>
      <c r="FG12" s="7"/>
      <c r="FH12" s="7"/>
      <c r="FI12" s="7"/>
      <c r="FJ12" s="7"/>
      <c r="FK12" s="7"/>
      <c r="FL12" s="7"/>
      <c r="FM12" s="7"/>
      <c r="FN12" s="7"/>
      <c r="FO12" s="7"/>
      <c r="FP12" s="7"/>
      <c r="FQ12" s="7"/>
      <c r="FR12" s="7"/>
      <c r="FS12" s="7"/>
      <c r="FT12" s="7"/>
      <c r="FU12" s="7"/>
      <c r="FV12" s="7"/>
      <c r="FW12" s="7"/>
      <c r="FX12" s="7"/>
      <c r="FY12" s="7"/>
      <c r="FZ12" s="7"/>
      <c r="GA12" s="7"/>
      <c r="GB12" s="7"/>
      <c r="GC12" s="7"/>
      <c r="GD12" s="7"/>
      <c r="GE12" s="7"/>
      <c r="GF12" s="7"/>
      <c r="GG12" s="7"/>
      <c r="GH12" s="7"/>
      <c r="GI12" s="7"/>
      <c r="GJ12" s="7"/>
      <c r="GK12" s="7"/>
      <c r="GL12" s="7"/>
      <c r="GM12" s="7"/>
      <c r="GN12" s="7"/>
      <c r="GO12" s="7"/>
      <c r="GP12" s="7"/>
      <c r="GQ12" s="7"/>
    </row>
    <row r="13" spans="1:199" ht="54" customHeight="1">
      <c r="A13" s="16" t="s">
        <v>161</v>
      </c>
      <c r="B13" s="17" t="s">
        <v>8</v>
      </c>
      <c r="C13" s="46">
        <v>2510.1</v>
      </c>
      <c r="D13" s="46">
        <v>2799.3007499999999</v>
      </c>
      <c r="E13" s="42">
        <f>D13/C13*100</f>
        <v>111.52148320784032</v>
      </c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  <c r="CS13" s="7"/>
      <c r="CT13" s="7"/>
      <c r="CU13" s="7"/>
      <c r="CV13" s="7"/>
      <c r="CW13" s="7"/>
      <c r="CX13" s="7"/>
      <c r="CY13" s="7"/>
      <c r="CZ13" s="7"/>
      <c r="DA13" s="7"/>
      <c r="DB13" s="7"/>
      <c r="DC13" s="7"/>
      <c r="DD13" s="7"/>
      <c r="DE13" s="7"/>
      <c r="DF13" s="7"/>
      <c r="DG13" s="7"/>
      <c r="DH13" s="7"/>
      <c r="DI13" s="7"/>
      <c r="DJ13" s="7"/>
      <c r="DK13" s="7"/>
      <c r="DL13" s="7"/>
      <c r="DM13" s="7"/>
      <c r="DN13" s="7"/>
      <c r="DO13" s="7"/>
      <c r="DP13" s="7"/>
      <c r="DQ13" s="7"/>
      <c r="DR13" s="7"/>
      <c r="DS13" s="7"/>
      <c r="DT13" s="7"/>
      <c r="DU13" s="7"/>
      <c r="DV13" s="7"/>
      <c r="DW13" s="7"/>
      <c r="DX13" s="7"/>
      <c r="DY13" s="7"/>
      <c r="DZ13" s="7"/>
      <c r="EA13" s="7"/>
      <c r="EB13" s="7"/>
      <c r="EC13" s="7"/>
      <c r="ED13" s="7"/>
      <c r="EE13" s="7"/>
      <c r="EF13" s="7"/>
      <c r="EG13" s="7"/>
      <c r="EH13" s="7"/>
      <c r="EI13" s="7"/>
      <c r="EJ13" s="7"/>
      <c r="EK13" s="7"/>
      <c r="EL13" s="7"/>
      <c r="EM13" s="7"/>
      <c r="EN13" s="7"/>
      <c r="EO13" s="7"/>
      <c r="EP13" s="7"/>
      <c r="EQ13" s="7"/>
      <c r="ER13" s="7"/>
      <c r="ES13" s="7"/>
      <c r="ET13" s="7"/>
      <c r="EU13" s="7"/>
      <c r="EV13" s="7"/>
      <c r="EW13" s="7"/>
      <c r="EX13" s="7"/>
      <c r="EY13" s="7"/>
      <c r="EZ13" s="7"/>
      <c r="FA13" s="7"/>
      <c r="FB13" s="7"/>
      <c r="FC13" s="7"/>
      <c r="FD13" s="7"/>
      <c r="FE13" s="7"/>
      <c r="FF13" s="7"/>
      <c r="FG13" s="7"/>
      <c r="FH13" s="7"/>
      <c r="FI13" s="7"/>
      <c r="FJ13" s="7"/>
      <c r="FK13" s="7"/>
      <c r="FL13" s="7"/>
      <c r="FM13" s="7"/>
      <c r="FN13" s="7"/>
      <c r="FO13" s="7"/>
      <c r="FP13" s="7"/>
      <c r="FQ13" s="7"/>
      <c r="FR13" s="7"/>
      <c r="FS13" s="7"/>
      <c r="FT13" s="7"/>
      <c r="FU13" s="7"/>
      <c r="FV13" s="7"/>
      <c r="FW13" s="7"/>
      <c r="FX13" s="7"/>
      <c r="FY13" s="7"/>
      <c r="FZ13" s="7"/>
      <c r="GA13" s="7"/>
      <c r="GB13" s="7"/>
      <c r="GC13" s="7"/>
      <c r="GD13" s="7"/>
      <c r="GE13" s="7"/>
      <c r="GF13" s="7"/>
      <c r="GG13" s="7"/>
      <c r="GH13" s="7"/>
      <c r="GI13" s="7"/>
      <c r="GJ13" s="7"/>
      <c r="GK13" s="7"/>
      <c r="GL13" s="7"/>
      <c r="GM13" s="7"/>
      <c r="GN13" s="7"/>
      <c r="GO13" s="7"/>
      <c r="GP13" s="7"/>
      <c r="GQ13" s="7"/>
    </row>
    <row r="14" spans="1:199" ht="94.95" customHeight="1">
      <c r="A14" s="16" t="s">
        <v>162</v>
      </c>
      <c r="B14" s="37" t="s">
        <v>156</v>
      </c>
      <c r="C14" s="47">
        <v>0</v>
      </c>
      <c r="D14" s="46">
        <v>0</v>
      </c>
      <c r="E14" s="19">
        <v>0</v>
      </c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  <c r="CX14" s="7"/>
      <c r="CY14" s="7"/>
      <c r="CZ14" s="7"/>
      <c r="DA14" s="7"/>
      <c r="DB14" s="7"/>
      <c r="DC14" s="7"/>
      <c r="DD14" s="7"/>
      <c r="DE14" s="7"/>
      <c r="DF14" s="7"/>
      <c r="DG14" s="7"/>
      <c r="DH14" s="7"/>
      <c r="DI14" s="7"/>
      <c r="DJ14" s="7"/>
      <c r="DK14" s="7"/>
      <c r="DL14" s="7"/>
      <c r="DM14" s="7"/>
      <c r="DN14" s="7"/>
      <c r="DO14" s="7"/>
      <c r="DP14" s="7"/>
      <c r="DQ14" s="7"/>
      <c r="DR14" s="7"/>
      <c r="DS14" s="7"/>
      <c r="DT14" s="7"/>
      <c r="DU14" s="7"/>
      <c r="DV14" s="7"/>
      <c r="DW14" s="7"/>
      <c r="DX14" s="7"/>
      <c r="DY14" s="7"/>
      <c r="DZ14" s="7"/>
      <c r="EA14" s="7"/>
      <c r="EB14" s="7"/>
      <c r="EC14" s="7"/>
      <c r="ED14" s="7"/>
      <c r="EE14" s="7"/>
      <c r="EF14" s="7"/>
      <c r="EG14" s="7"/>
      <c r="EH14" s="7"/>
      <c r="EI14" s="7"/>
      <c r="EJ14" s="7"/>
      <c r="EK14" s="7"/>
      <c r="EL14" s="7"/>
      <c r="EM14" s="7"/>
      <c r="EN14" s="7"/>
      <c r="EO14" s="7"/>
      <c r="EP14" s="7"/>
      <c r="EQ14" s="7"/>
      <c r="ER14" s="7"/>
      <c r="ES14" s="7"/>
      <c r="ET14" s="7"/>
      <c r="EU14" s="7"/>
      <c r="EV14" s="7"/>
      <c r="EW14" s="7"/>
      <c r="EX14" s="7"/>
      <c r="EY14" s="7"/>
      <c r="EZ14" s="7"/>
      <c r="FA14" s="7"/>
      <c r="FB14" s="7"/>
      <c r="FC14" s="7"/>
      <c r="FD14" s="7"/>
      <c r="FE14" s="7"/>
      <c r="FF14" s="7"/>
      <c r="FG14" s="7"/>
      <c r="FH14" s="7"/>
      <c r="FI14" s="7"/>
      <c r="FJ14" s="7"/>
      <c r="FK14" s="7"/>
      <c r="FL14" s="7"/>
      <c r="FM14" s="7"/>
      <c r="FN14" s="7"/>
      <c r="FO14" s="7"/>
      <c r="FP14" s="7"/>
      <c r="FQ14" s="7"/>
      <c r="FR14" s="7"/>
      <c r="FS14" s="7"/>
      <c r="FT14" s="7"/>
      <c r="FU14" s="7"/>
      <c r="FV14" s="7"/>
      <c r="FW14" s="7"/>
      <c r="FX14" s="7"/>
      <c r="FY14" s="7"/>
      <c r="FZ14" s="7"/>
      <c r="GA14" s="7"/>
      <c r="GB14" s="7"/>
      <c r="GC14" s="7"/>
      <c r="GD14" s="7"/>
      <c r="GE14" s="7"/>
      <c r="GF14" s="7"/>
      <c r="GG14" s="7"/>
      <c r="GH14" s="7"/>
      <c r="GI14" s="7"/>
      <c r="GJ14" s="7"/>
      <c r="GK14" s="7"/>
      <c r="GL14" s="7"/>
      <c r="GM14" s="7"/>
      <c r="GN14" s="7"/>
      <c r="GO14" s="7"/>
      <c r="GP14" s="7"/>
      <c r="GQ14" s="7"/>
    </row>
    <row r="15" spans="1:199" ht="41.4" customHeight="1">
      <c r="A15" s="16" t="s">
        <v>163</v>
      </c>
      <c r="B15" s="17" t="s">
        <v>10</v>
      </c>
      <c r="C15" s="46">
        <v>0</v>
      </c>
      <c r="D15" s="46">
        <v>0</v>
      </c>
      <c r="E15" s="19">
        <v>0</v>
      </c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  <c r="CS15" s="7"/>
      <c r="CT15" s="7"/>
      <c r="CU15" s="7"/>
      <c r="CV15" s="7"/>
      <c r="CW15" s="7"/>
      <c r="CX15" s="7"/>
      <c r="CY15" s="7"/>
      <c r="CZ15" s="7"/>
      <c r="DA15" s="7"/>
      <c r="DB15" s="7"/>
      <c r="DC15" s="7"/>
      <c r="DD15" s="7"/>
      <c r="DE15" s="7"/>
      <c r="DF15" s="7"/>
      <c r="DG15" s="7"/>
      <c r="DH15" s="7"/>
      <c r="DI15" s="7"/>
      <c r="DJ15" s="7"/>
      <c r="DK15" s="7"/>
      <c r="DL15" s="7"/>
      <c r="DM15" s="7"/>
      <c r="DN15" s="7"/>
      <c r="DO15" s="7"/>
      <c r="DP15" s="7"/>
      <c r="DQ15" s="7"/>
      <c r="DR15" s="7"/>
      <c r="DS15" s="7"/>
      <c r="DT15" s="7"/>
      <c r="DU15" s="7"/>
      <c r="DV15" s="7"/>
      <c r="DW15" s="7"/>
      <c r="DX15" s="7"/>
      <c r="DY15" s="7"/>
      <c r="DZ15" s="7"/>
      <c r="EA15" s="7"/>
      <c r="EB15" s="7"/>
      <c r="EC15" s="7"/>
      <c r="ED15" s="7"/>
      <c r="EE15" s="7"/>
      <c r="EF15" s="7"/>
      <c r="EG15" s="7"/>
      <c r="EH15" s="7"/>
      <c r="EI15" s="7"/>
      <c r="EJ15" s="7"/>
      <c r="EK15" s="7"/>
      <c r="EL15" s="7"/>
      <c r="EM15" s="7"/>
      <c r="EN15" s="7"/>
      <c r="EO15" s="7"/>
      <c r="EP15" s="7"/>
      <c r="EQ15" s="7"/>
      <c r="ER15" s="7"/>
      <c r="ES15" s="7"/>
      <c r="ET15" s="7"/>
      <c r="EU15" s="7"/>
      <c r="EV15" s="7"/>
      <c r="EW15" s="7"/>
      <c r="EX15" s="7"/>
      <c r="EY15" s="7"/>
      <c r="EZ15" s="7"/>
      <c r="FA15" s="7"/>
      <c r="FB15" s="7"/>
      <c r="FC15" s="7"/>
      <c r="FD15" s="7"/>
      <c r="FE15" s="7"/>
      <c r="FF15" s="7"/>
      <c r="FG15" s="7"/>
      <c r="FH15" s="7"/>
      <c r="FI15" s="7"/>
      <c r="FJ15" s="7"/>
      <c r="FK15" s="7"/>
      <c r="FL15" s="7"/>
      <c r="FM15" s="7"/>
      <c r="FN15" s="7"/>
      <c r="FO15" s="7"/>
      <c r="FP15" s="7"/>
      <c r="FQ15" s="7"/>
      <c r="FR15" s="7"/>
      <c r="FS15" s="7"/>
      <c r="FT15" s="7"/>
      <c r="FU15" s="7"/>
      <c r="FV15" s="7"/>
      <c r="FW15" s="7"/>
      <c r="FX15" s="7"/>
      <c r="FY15" s="7"/>
      <c r="FZ15" s="7"/>
      <c r="GA15" s="7"/>
      <c r="GB15" s="7"/>
      <c r="GC15" s="7"/>
      <c r="GD15" s="7"/>
      <c r="GE15" s="7"/>
      <c r="GF15" s="7"/>
      <c r="GG15" s="7"/>
      <c r="GH15" s="7"/>
      <c r="GI15" s="7"/>
      <c r="GJ15" s="7"/>
      <c r="GK15" s="7"/>
      <c r="GL15" s="7"/>
      <c r="GM15" s="7"/>
      <c r="GN15" s="7"/>
      <c r="GO15" s="7"/>
      <c r="GP15" s="7"/>
      <c r="GQ15" s="7"/>
    </row>
    <row r="16" spans="1:199" ht="16.2" customHeight="1">
      <c r="A16" s="23" t="s">
        <v>164</v>
      </c>
      <c r="B16" s="27" t="s">
        <v>12</v>
      </c>
      <c r="C16" s="45">
        <v>0</v>
      </c>
      <c r="D16" s="45">
        <v>23.21949</v>
      </c>
      <c r="E16" s="28" t="e">
        <f>D16/C16*100</f>
        <v>#DIV/0!</v>
      </c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7"/>
      <c r="DA16" s="7"/>
      <c r="DB16" s="7"/>
      <c r="DC16" s="7"/>
      <c r="DD16" s="7"/>
      <c r="DE16" s="7"/>
      <c r="DF16" s="7"/>
      <c r="DG16" s="7"/>
      <c r="DH16" s="7"/>
      <c r="DI16" s="7"/>
      <c r="DJ16" s="7"/>
      <c r="DK16" s="7"/>
      <c r="DL16" s="7"/>
      <c r="DM16" s="7"/>
      <c r="DN16" s="7"/>
      <c r="DO16" s="7"/>
      <c r="DP16" s="7"/>
      <c r="DQ16" s="7"/>
      <c r="DR16" s="7"/>
      <c r="DS16" s="7"/>
      <c r="DT16" s="7"/>
      <c r="DU16" s="7"/>
      <c r="DV16" s="7"/>
      <c r="DW16" s="7"/>
      <c r="DX16" s="7"/>
      <c r="DY16" s="7"/>
      <c r="DZ16" s="7"/>
      <c r="EA16" s="7"/>
      <c r="EB16" s="7"/>
      <c r="EC16" s="7"/>
      <c r="ED16" s="7"/>
      <c r="EE16" s="7"/>
      <c r="EF16" s="7"/>
      <c r="EG16" s="7"/>
      <c r="EH16" s="7"/>
      <c r="EI16" s="7"/>
      <c r="EJ16" s="7"/>
      <c r="EK16" s="7"/>
      <c r="EL16" s="7"/>
      <c r="EM16" s="7"/>
      <c r="EN16" s="7"/>
      <c r="EO16" s="7"/>
      <c r="EP16" s="7"/>
      <c r="EQ16" s="7"/>
      <c r="ER16" s="7"/>
      <c r="ES16" s="7"/>
      <c r="ET16" s="7"/>
      <c r="EU16" s="7"/>
      <c r="EV16" s="7"/>
      <c r="EW16" s="7"/>
      <c r="EX16" s="7"/>
      <c r="EY16" s="7"/>
      <c r="EZ16" s="7"/>
      <c r="FA16" s="7"/>
      <c r="FB16" s="7"/>
      <c r="FC16" s="7"/>
      <c r="FD16" s="7"/>
      <c r="FE16" s="7"/>
      <c r="FF16" s="7"/>
      <c r="FG16" s="7"/>
      <c r="FH16" s="7"/>
      <c r="FI16" s="7"/>
      <c r="FJ16" s="7"/>
      <c r="FK16" s="7"/>
      <c r="FL16" s="7"/>
      <c r="FM16" s="7"/>
      <c r="FN16" s="7"/>
      <c r="FO16" s="7"/>
      <c r="FP16" s="7"/>
      <c r="FQ16" s="7"/>
      <c r="FR16" s="7"/>
      <c r="FS16" s="7"/>
      <c r="FT16" s="7"/>
      <c r="FU16" s="7"/>
      <c r="FV16" s="7"/>
      <c r="FW16" s="7"/>
      <c r="FX16" s="7"/>
      <c r="FY16" s="7"/>
      <c r="FZ16" s="7"/>
      <c r="GA16" s="7"/>
      <c r="GB16" s="7"/>
      <c r="GC16" s="7"/>
      <c r="GD16" s="7"/>
      <c r="GE16" s="7"/>
      <c r="GF16" s="7"/>
      <c r="GG16" s="7"/>
      <c r="GH16" s="7"/>
      <c r="GI16" s="7"/>
      <c r="GJ16" s="7"/>
      <c r="GK16" s="7"/>
      <c r="GL16" s="7"/>
      <c r="GM16" s="7"/>
      <c r="GN16" s="7"/>
      <c r="GO16" s="7"/>
      <c r="GP16" s="7"/>
      <c r="GQ16" s="7"/>
    </row>
    <row r="17" spans="1:199" ht="13.2" customHeight="1">
      <c r="A17" s="23" t="s">
        <v>165</v>
      </c>
      <c r="B17" s="27" t="s">
        <v>14</v>
      </c>
      <c r="C17" s="45">
        <f>C16</f>
        <v>0</v>
      </c>
      <c r="D17" s="45">
        <v>23.21949</v>
      </c>
      <c r="E17" s="28" t="e">
        <f>D17/C17*100</f>
        <v>#DIV/0!</v>
      </c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  <c r="CS17" s="7"/>
      <c r="CT17" s="7"/>
      <c r="CU17" s="7"/>
      <c r="CV17" s="7"/>
      <c r="CW17" s="7"/>
      <c r="CX17" s="7"/>
      <c r="CY17" s="7"/>
      <c r="CZ17" s="7"/>
      <c r="DA17" s="7"/>
      <c r="DB17" s="7"/>
      <c r="DC17" s="7"/>
      <c r="DD17" s="7"/>
      <c r="DE17" s="7"/>
      <c r="DF17" s="7"/>
      <c r="DG17" s="7"/>
      <c r="DH17" s="7"/>
      <c r="DI17" s="7"/>
      <c r="DJ17" s="7"/>
      <c r="DK17" s="7"/>
      <c r="DL17" s="7"/>
      <c r="DM17" s="7"/>
      <c r="DN17" s="7"/>
      <c r="DO17" s="7"/>
      <c r="DP17" s="7"/>
      <c r="DQ17" s="7"/>
      <c r="DR17" s="7"/>
      <c r="DS17" s="7"/>
      <c r="DT17" s="7"/>
      <c r="DU17" s="7"/>
      <c r="DV17" s="7"/>
      <c r="DW17" s="7"/>
      <c r="DX17" s="7"/>
      <c r="DY17" s="7"/>
      <c r="DZ17" s="7"/>
      <c r="EA17" s="7"/>
      <c r="EB17" s="7"/>
      <c r="EC17" s="7"/>
      <c r="ED17" s="7"/>
      <c r="EE17" s="7"/>
      <c r="EF17" s="7"/>
      <c r="EG17" s="7"/>
      <c r="EH17" s="7"/>
      <c r="EI17" s="7"/>
      <c r="EJ17" s="7"/>
      <c r="EK17" s="7"/>
      <c r="EL17" s="7"/>
      <c r="EM17" s="7"/>
      <c r="EN17" s="7"/>
      <c r="EO17" s="7"/>
      <c r="EP17" s="7"/>
      <c r="EQ17" s="7"/>
      <c r="ER17" s="7"/>
      <c r="ES17" s="7"/>
      <c r="ET17" s="7"/>
      <c r="EU17" s="7"/>
      <c r="EV17" s="7"/>
      <c r="EW17" s="7"/>
      <c r="EX17" s="7"/>
      <c r="EY17" s="7"/>
      <c r="EZ17" s="7"/>
      <c r="FA17" s="7"/>
      <c r="FB17" s="7"/>
      <c r="FC17" s="7"/>
      <c r="FD17" s="7"/>
      <c r="FE17" s="7"/>
      <c r="FF17" s="7"/>
      <c r="FG17" s="7"/>
      <c r="FH17" s="7"/>
      <c r="FI17" s="7"/>
      <c r="FJ17" s="7"/>
      <c r="FK17" s="7"/>
      <c r="FL17" s="7"/>
      <c r="FM17" s="7"/>
      <c r="FN17" s="7"/>
      <c r="FO17" s="7"/>
      <c r="FP17" s="7"/>
      <c r="FQ17" s="7"/>
      <c r="FR17" s="7"/>
      <c r="FS17" s="7"/>
      <c r="FT17" s="7"/>
      <c r="FU17" s="7"/>
      <c r="FV17" s="7"/>
      <c r="FW17" s="7"/>
      <c r="FX17" s="7"/>
      <c r="FY17" s="7"/>
      <c r="FZ17" s="7"/>
      <c r="GA17" s="7"/>
      <c r="GB17" s="7"/>
      <c r="GC17" s="7"/>
      <c r="GD17" s="7"/>
      <c r="GE17" s="7"/>
      <c r="GF17" s="7"/>
      <c r="GG17" s="7"/>
      <c r="GH17" s="7"/>
      <c r="GI17" s="7"/>
      <c r="GJ17" s="7"/>
      <c r="GK17" s="7"/>
      <c r="GL17" s="7"/>
      <c r="GM17" s="7"/>
      <c r="GN17" s="7"/>
      <c r="GO17" s="7"/>
      <c r="GP17" s="7"/>
      <c r="GQ17" s="7"/>
    </row>
    <row r="18" spans="1:199" ht="16.2" customHeight="1">
      <c r="A18" s="16" t="s">
        <v>166</v>
      </c>
      <c r="B18" s="17" t="s">
        <v>14</v>
      </c>
      <c r="C18" s="46">
        <v>0</v>
      </c>
      <c r="D18" s="46">
        <v>23.21949</v>
      </c>
      <c r="E18" s="19" t="e">
        <f>D18/C18*100</f>
        <v>#DIV/0!</v>
      </c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  <c r="CV18" s="7"/>
      <c r="CW18" s="7"/>
      <c r="CX18" s="7"/>
      <c r="CY18" s="7"/>
      <c r="CZ18" s="7"/>
      <c r="DA18" s="7"/>
      <c r="DB18" s="7"/>
      <c r="DC18" s="7"/>
      <c r="DD18" s="7"/>
      <c r="DE18" s="7"/>
      <c r="DF18" s="7"/>
      <c r="DG18" s="7"/>
      <c r="DH18" s="7"/>
      <c r="DI18" s="7"/>
      <c r="DJ18" s="7"/>
      <c r="DK18" s="7"/>
      <c r="DL18" s="7"/>
      <c r="DM18" s="7"/>
      <c r="DN18" s="7"/>
      <c r="DO18" s="7"/>
      <c r="DP18" s="7"/>
      <c r="DQ18" s="7"/>
      <c r="DR18" s="7"/>
      <c r="DS18" s="7"/>
      <c r="DT18" s="7"/>
      <c r="DU18" s="7"/>
      <c r="DV18" s="7"/>
      <c r="DW18" s="7"/>
      <c r="DX18" s="7"/>
      <c r="DY18" s="7"/>
      <c r="DZ18" s="7"/>
      <c r="EA18" s="7"/>
      <c r="EB18" s="7"/>
      <c r="EC18" s="7"/>
      <c r="ED18" s="7"/>
      <c r="EE18" s="7"/>
      <c r="EF18" s="7"/>
      <c r="EG18" s="7"/>
      <c r="EH18" s="7"/>
      <c r="EI18" s="7"/>
      <c r="EJ18" s="7"/>
      <c r="EK18" s="7"/>
      <c r="EL18" s="7"/>
      <c r="EM18" s="7"/>
      <c r="EN18" s="7"/>
      <c r="EO18" s="7"/>
      <c r="EP18" s="7"/>
      <c r="EQ18" s="7"/>
      <c r="ER18" s="7"/>
      <c r="ES18" s="7"/>
      <c r="ET18" s="7"/>
      <c r="EU18" s="7"/>
      <c r="EV18" s="7"/>
      <c r="EW18" s="7"/>
      <c r="EX18" s="7"/>
      <c r="EY18" s="7"/>
      <c r="EZ18" s="7"/>
      <c r="FA18" s="7"/>
      <c r="FB18" s="7"/>
      <c r="FC18" s="7"/>
      <c r="FD18" s="7"/>
      <c r="FE18" s="7"/>
      <c r="FF18" s="7"/>
      <c r="FG18" s="7"/>
      <c r="FH18" s="7"/>
      <c r="FI18" s="7"/>
      <c r="FJ18" s="7"/>
      <c r="FK18" s="7"/>
      <c r="FL18" s="7"/>
      <c r="FM18" s="7"/>
      <c r="FN18" s="7"/>
      <c r="FO18" s="7"/>
      <c r="FP18" s="7"/>
      <c r="FQ18" s="7"/>
      <c r="FR18" s="7"/>
      <c r="FS18" s="7"/>
      <c r="FT18" s="7"/>
      <c r="FU18" s="7"/>
      <c r="FV18" s="7"/>
      <c r="FW18" s="7"/>
      <c r="FX18" s="7"/>
      <c r="FY18" s="7"/>
      <c r="FZ18" s="7"/>
      <c r="GA18" s="7"/>
      <c r="GB18" s="7"/>
      <c r="GC18" s="7"/>
      <c r="GD18" s="7"/>
      <c r="GE18" s="7"/>
      <c r="GF18" s="7"/>
      <c r="GG18" s="7"/>
      <c r="GH18" s="7"/>
      <c r="GI18" s="7"/>
      <c r="GJ18" s="7"/>
      <c r="GK18" s="7"/>
      <c r="GL18" s="7"/>
      <c r="GM18" s="7"/>
      <c r="GN18" s="7"/>
      <c r="GO18" s="7"/>
      <c r="GP18" s="7"/>
      <c r="GQ18" s="7"/>
    </row>
    <row r="19" spans="1:199" ht="15.75" customHeight="1">
      <c r="A19" s="23" t="s">
        <v>167</v>
      </c>
      <c r="B19" s="27" t="s">
        <v>17</v>
      </c>
      <c r="C19" s="45">
        <v>7051.6</v>
      </c>
      <c r="D19" s="45">
        <v>3802.2934300000002</v>
      </c>
      <c r="E19" s="41">
        <f t="shared" ref="E19:E30" si="0">D19/C19*100</f>
        <v>53.92100275114867</v>
      </c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  <c r="CS19" s="7"/>
      <c r="CT19" s="7"/>
      <c r="CU19" s="7"/>
      <c r="CV19" s="7"/>
      <c r="CW19" s="7"/>
      <c r="CX19" s="7"/>
      <c r="CY19" s="7"/>
      <c r="CZ19" s="7"/>
      <c r="DA19" s="7"/>
      <c r="DB19" s="7"/>
      <c r="DC19" s="7"/>
      <c r="DD19" s="7"/>
      <c r="DE19" s="7"/>
      <c r="DF19" s="7"/>
      <c r="DG19" s="7"/>
      <c r="DH19" s="7"/>
      <c r="DI19" s="7"/>
      <c r="DJ19" s="7"/>
      <c r="DK19" s="7"/>
      <c r="DL19" s="7"/>
      <c r="DM19" s="7"/>
      <c r="DN19" s="7"/>
      <c r="DO19" s="7"/>
      <c r="DP19" s="7"/>
      <c r="DQ19" s="7"/>
      <c r="DR19" s="7"/>
      <c r="DS19" s="7"/>
      <c r="DT19" s="7"/>
      <c r="DU19" s="7"/>
      <c r="DV19" s="7"/>
      <c r="DW19" s="7"/>
      <c r="DX19" s="7"/>
      <c r="DY19" s="7"/>
      <c r="DZ19" s="7"/>
      <c r="EA19" s="7"/>
      <c r="EB19" s="7"/>
      <c r="EC19" s="7"/>
      <c r="ED19" s="7"/>
      <c r="EE19" s="7"/>
      <c r="EF19" s="7"/>
      <c r="EG19" s="7"/>
      <c r="EH19" s="7"/>
      <c r="EI19" s="7"/>
      <c r="EJ19" s="7"/>
      <c r="EK19" s="7"/>
      <c r="EL19" s="7"/>
      <c r="EM19" s="7"/>
      <c r="EN19" s="7"/>
      <c r="EO19" s="7"/>
      <c r="EP19" s="7"/>
      <c r="EQ19" s="7"/>
      <c r="ER19" s="7"/>
      <c r="ES19" s="7"/>
      <c r="ET19" s="7"/>
      <c r="EU19" s="7"/>
      <c r="EV19" s="7"/>
      <c r="EW19" s="7"/>
      <c r="EX19" s="7"/>
      <c r="EY19" s="7"/>
      <c r="EZ19" s="7"/>
      <c r="FA19" s="7"/>
      <c r="FB19" s="7"/>
      <c r="FC19" s="7"/>
      <c r="FD19" s="7"/>
      <c r="FE19" s="7"/>
      <c r="FF19" s="7"/>
      <c r="FG19" s="7"/>
      <c r="FH19" s="7"/>
      <c r="FI19" s="7"/>
      <c r="FJ19" s="7"/>
      <c r="FK19" s="7"/>
      <c r="FL19" s="7"/>
      <c r="FM19" s="7"/>
      <c r="FN19" s="7"/>
      <c r="FO19" s="7"/>
      <c r="FP19" s="7"/>
      <c r="FQ19" s="7"/>
      <c r="FR19" s="7"/>
      <c r="FS19" s="7"/>
      <c r="FT19" s="7"/>
      <c r="FU19" s="7"/>
      <c r="FV19" s="7"/>
      <c r="FW19" s="7"/>
      <c r="FX19" s="7"/>
      <c r="FY19" s="7"/>
      <c r="FZ19" s="7"/>
      <c r="GA19" s="7"/>
      <c r="GB19" s="7"/>
      <c r="GC19" s="7"/>
      <c r="GD19" s="7"/>
      <c r="GE19" s="7"/>
      <c r="GF19" s="7"/>
      <c r="GG19" s="7"/>
      <c r="GH19" s="7"/>
      <c r="GI19" s="7"/>
      <c r="GJ19" s="7"/>
      <c r="GK19" s="7"/>
      <c r="GL19" s="7"/>
      <c r="GM19" s="7"/>
      <c r="GN19" s="7"/>
      <c r="GO19" s="7"/>
      <c r="GP19" s="7"/>
      <c r="GQ19" s="7"/>
    </row>
    <row r="20" spans="1:199" ht="15.6" customHeight="1">
      <c r="A20" s="23" t="s">
        <v>168</v>
      </c>
      <c r="B20" s="27" t="s">
        <v>19</v>
      </c>
      <c r="C20" s="45">
        <v>1500.5</v>
      </c>
      <c r="D20" s="45">
        <v>1381.2843499999999</v>
      </c>
      <c r="E20" s="41">
        <f t="shared" si="0"/>
        <v>92.054938353882036</v>
      </c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7"/>
      <c r="DA20" s="7"/>
      <c r="DB20" s="7"/>
      <c r="DC20" s="7"/>
      <c r="DD20" s="7"/>
      <c r="DE20" s="7"/>
      <c r="DF20" s="7"/>
      <c r="DG20" s="7"/>
      <c r="DH20" s="7"/>
      <c r="DI20" s="7"/>
      <c r="DJ20" s="7"/>
      <c r="DK20" s="7"/>
      <c r="DL20" s="7"/>
      <c r="DM20" s="7"/>
      <c r="DN20" s="7"/>
      <c r="DO20" s="7"/>
      <c r="DP20" s="7"/>
      <c r="DQ20" s="7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7"/>
      <c r="EH20" s="7"/>
      <c r="EI20" s="7"/>
      <c r="EJ20" s="7"/>
      <c r="EK20" s="7"/>
      <c r="EL20" s="7"/>
      <c r="EM20" s="7"/>
      <c r="EN20" s="7"/>
      <c r="EO20" s="7"/>
      <c r="EP20" s="7"/>
      <c r="EQ20" s="7"/>
      <c r="ER20" s="7"/>
      <c r="ES20" s="7"/>
      <c r="ET20" s="7"/>
      <c r="EU20" s="7"/>
      <c r="EV20" s="7"/>
      <c r="EW20" s="7"/>
      <c r="EX20" s="7"/>
      <c r="EY20" s="7"/>
      <c r="EZ20" s="7"/>
      <c r="FA20" s="7"/>
      <c r="FB20" s="7"/>
      <c r="FC20" s="7"/>
      <c r="FD20" s="7"/>
      <c r="FE20" s="7"/>
      <c r="FF20" s="7"/>
      <c r="FG20" s="7"/>
      <c r="FH20" s="7"/>
      <c r="FI20" s="7"/>
      <c r="FJ20" s="7"/>
      <c r="FK20" s="7"/>
      <c r="FL20" s="7"/>
      <c r="FM20" s="7"/>
      <c r="FN20" s="7"/>
      <c r="FO20" s="7"/>
      <c r="FP20" s="7"/>
      <c r="FQ20" s="7"/>
      <c r="FR20" s="7"/>
      <c r="FS20" s="7"/>
      <c r="FT20" s="7"/>
      <c r="FU20" s="7"/>
      <c r="FV20" s="7"/>
      <c r="FW20" s="7"/>
      <c r="FX20" s="7"/>
      <c r="FY20" s="7"/>
      <c r="FZ20" s="7"/>
      <c r="GA20" s="7"/>
      <c r="GB20" s="7"/>
      <c r="GC20" s="7"/>
      <c r="GD20" s="7"/>
      <c r="GE20" s="7"/>
      <c r="GF20" s="7"/>
      <c r="GG20" s="7"/>
      <c r="GH20" s="7"/>
      <c r="GI20" s="7"/>
      <c r="GJ20" s="7"/>
      <c r="GK20" s="7"/>
      <c r="GL20" s="7"/>
      <c r="GM20" s="7"/>
      <c r="GN20" s="7"/>
      <c r="GO20" s="7"/>
      <c r="GP20" s="7"/>
      <c r="GQ20" s="7"/>
    </row>
    <row r="21" spans="1:199" ht="41.4" customHeight="1">
      <c r="A21" s="16" t="s">
        <v>169</v>
      </c>
      <c r="B21" s="17" t="s">
        <v>178</v>
      </c>
      <c r="C21" s="45">
        <v>1500.5</v>
      </c>
      <c r="D21" s="45">
        <v>1381.2843499999999</v>
      </c>
      <c r="E21" s="42">
        <f t="shared" si="0"/>
        <v>92.054938353882036</v>
      </c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  <c r="CS21" s="7"/>
      <c r="CT21" s="7"/>
      <c r="CU21" s="7"/>
      <c r="CV21" s="7"/>
      <c r="CW21" s="7"/>
      <c r="CX21" s="7"/>
      <c r="CY21" s="7"/>
      <c r="CZ21" s="7"/>
      <c r="DA21" s="7"/>
      <c r="DB21" s="7"/>
      <c r="DC21" s="7"/>
      <c r="DD21" s="7"/>
      <c r="DE21" s="7"/>
      <c r="DF21" s="7"/>
      <c r="DG21" s="7"/>
      <c r="DH21" s="7"/>
      <c r="DI21" s="7"/>
      <c r="DJ21" s="7"/>
      <c r="DK21" s="7"/>
      <c r="DL21" s="7"/>
      <c r="DM21" s="7"/>
      <c r="DN21" s="7"/>
      <c r="DO21" s="7"/>
      <c r="DP21" s="7"/>
      <c r="DQ21" s="7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7"/>
      <c r="EH21" s="7"/>
      <c r="EI21" s="7"/>
      <c r="EJ21" s="7"/>
      <c r="EK21" s="7"/>
      <c r="EL21" s="7"/>
      <c r="EM21" s="7"/>
      <c r="EN21" s="7"/>
      <c r="EO21" s="7"/>
      <c r="EP21" s="7"/>
      <c r="EQ21" s="7"/>
      <c r="ER21" s="7"/>
      <c r="ES21" s="7"/>
      <c r="ET21" s="7"/>
      <c r="EU21" s="7"/>
      <c r="EV21" s="7"/>
      <c r="EW21" s="7"/>
      <c r="EX21" s="7"/>
      <c r="EY21" s="7"/>
      <c r="EZ21" s="7"/>
      <c r="FA21" s="7"/>
      <c r="FB21" s="7"/>
      <c r="FC21" s="7"/>
      <c r="FD21" s="7"/>
      <c r="FE21" s="7"/>
      <c r="FF21" s="7"/>
      <c r="FG21" s="7"/>
      <c r="FH21" s="7"/>
      <c r="FI21" s="7"/>
      <c r="FJ21" s="7"/>
      <c r="FK21" s="7"/>
      <c r="FL21" s="7"/>
      <c r="FM21" s="7"/>
      <c r="FN21" s="7"/>
      <c r="FO21" s="7"/>
      <c r="FP21" s="7"/>
      <c r="FQ21" s="7"/>
      <c r="FR21" s="7"/>
      <c r="FS21" s="7"/>
      <c r="FT21" s="7"/>
      <c r="FU21" s="7"/>
      <c r="FV21" s="7"/>
      <c r="FW21" s="7"/>
      <c r="FX21" s="7"/>
      <c r="FY21" s="7"/>
      <c r="FZ21" s="7"/>
      <c r="GA21" s="7"/>
      <c r="GB21" s="7"/>
      <c r="GC21" s="7"/>
      <c r="GD21" s="7"/>
      <c r="GE21" s="7"/>
      <c r="GF21" s="7"/>
      <c r="GG21" s="7"/>
      <c r="GH21" s="7"/>
      <c r="GI21" s="7"/>
      <c r="GJ21" s="7"/>
      <c r="GK21" s="7"/>
      <c r="GL21" s="7"/>
      <c r="GM21" s="7"/>
      <c r="GN21" s="7"/>
      <c r="GO21" s="7"/>
      <c r="GP21" s="7"/>
      <c r="GQ21" s="7"/>
    </row>
    <row r="22" spans="1:199" ht="15" customHeight="1">
      <c r="A22" s="23" t="s">
        <v>170</v>
      </c>
      <c r="B22" s="27" t="s">
        <v>23</v>
      </c>
      <c r="C22" s="45">
        <v>5551.1</v>
      </c>
      <c r="D22" s="45">
        <v>2421.0090799999998</v>
      </c>
      <c r="E22" s="41">
        <f t="shared" si="0"/>
        <v>43.613141179225735</v>
      </c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  <c r="CS22" s="7"/>
      <c r="CT22" s="7"/>
      <c r="CU22" s="7"/>
      <c r="CV22" s="7"/>
      <c r="CW22" s="7"/>
      <c r="CX22" s="7"/>
      <c r="CY22" s="7"/>
      <c r="CZ22" s="7"/>
      <c r="DA22" s="7"/>
      <c r="DB22" s="7"/>
      <c r="DC22" s="7"/>
      <c r="DD22" s="7"/>
      <c r="DE22" s="7"/>
      <c r="DF22" s="7"/>
      <c r="DG22" s="7"/>
      <c r="DH22" s="7"/>
      <c r="DI22" s="7"/>
      <c r="DJ22" s="7"/>
      <c r="DK22" s="7"/>
      <c r="DL22" s="7"/>
      <c r="DM22" s="7"/>
      <c r="DN22" s="7"/>
      <c r="DO22" s="7"/>
      <c r="DP22" s="7"/>
      <c r="DQ22" s="7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7"/>
      <c r="EH22" s="7"/>
      <c r="EI22" s="7"/>
      <c r="EJ22" s="7"/>
      <c r="EK22" s="7"/>
      <c r="EL22" s="7"/>
      <c r="EM22" s="7"/>
      <c r="EN22" s="7"/>
      <c r="EO22" s="7"/>
      <c r="EP22" s="7"/>
      <c r="EQ22" s="7"/>
      <c r="ER22" s="7"/>
      <c r="ES22" s="7"/>
      <c r="ET22" s="7"/>
      <c r="EU22" s="7"/>
      <c r="EV22" s="7"/>
      <c r="EW22" s="7"/>
      <c r="EX22" s="7"/>
      <c r="EY22" s="7"/>
      <c r="EZ22" s="7"/>
      <c r="FA22" s="7"/>
      <c r="FB22" s="7"/>
      <c r="FC22" s="7"/>
      <c r="FD22" s="7"/>
      <c r="FE22" s="7"/>
      <c r="FF22" s="7"/>
      <c r="FG22" s="7"/>
      <c r="FH22" s="7"/>
      <c r="FI22" s="7"/>
      <c r="FJ22" s="7"/>
      <c r="FK22" s="7"/>
      <c r="FL22" s="7"/>
      <c r="FM22" s="7"/>
      <c r="FN22" s="7"/>
      <c r="FO22" s="7"/>
      <c r="FP22" s="7"/>
      <c r="FQ22" s="7"/>
      <c r="FR22" s="7"/>
      <c r="FS22" s="7"/>
      <c r="FT22" s="7"/>
      <c r="FU22" s="7"/>
      <c r="FV22" s="7"/>
      <c r="FW22" s="7"/>
      <c r="FX22" s="7"/>
      <c r="FY22" s="7"/>
      <c r="FZ22" s="7"/>
      <c r="GA22" s="7"/>
      <c r="GB22" s="7"/>
      <c r="GC22" s="7"/>
      <c r="GD22" s="7"/>
      <c r="GE22" s="7"/>
      <c r="GF22" s="7"/>
      <c r="GG22" s="7"/>
      <c r="GH22" s="7"/>
      <c r="GI22" s="7"/>
      <c r="GJ22" s="7"/>
      <c r="GK22" s="7"/>
      <c r="GL22" s="7"/>
      <c r="GM22" s="7"/>
      <c r="GN22" s="7"/>
      <c r="GO22" s="7"/>
      <c r="GP22" s="7"/>
      <c r="GQ22" s="7"/>
    </row>
    <row r="23" spans="1:199" ht="27.75" customHeight="1">
      <c r="A23" s="16" t="s">
        <v>171</v>
      </c>
      <c r="B23" s="17" t="s">
        <v>179</v>
      </c>
      <c r="C23" s="46">
        <v>4798.2</v>
      </c>
      <c r="D23" s="46">
        <v>1961.5451599999999</v>
      </c>
      <c r="E23" s="42">
        <f t="shared" si="0"/>
        <v>40.880854487099327</v>
      </c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  <c r="CV23" s="7"/>
      <c r="CW23" s="7"/>
      <c r="CX23" s="7"/>
      <c r="CY23" s="7"/>
      <c r="CZ23" s="7"/>
      <c r="DA23" s="7"/>
      <c r="DB23" s="7"/>
      <c r="DC23" s="7"/>
      <c r="DD23" s="7"/>
      <c r="DE23" s="7"/>
      <c r="DF23" s="7"/>
      <c r="DG23" s="7"/>
      <c r="DH23" s="7"/>
      <c r="DI23" s="7"/>
      <c r="DJ23" s="7"/>
      <c r="DK23" s="7"/>
      <c r="DL23" s="7"/>
      <c r="DM23" s="7"/>
      <c r="DN23" s="7"/>
      <c r="DO23" s="7"/>
      <c r="DP23" s="7"/>
      <c r="DQ23" s="7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7"/>
      <c r="EH23" s="7"/>
      <c r="EI23" s="7"/>
      <c r="EJ23" s="7"/>
      <c r="EK23" s="7"/>
      <c r="EL23" s="7"/>
      <c r="EM23" s="7"/>
      <c r="EN23" s="7"/>
      <c r="EO23" s="7"/>
      <c r="EP23" s="7"/>
      <c r="EQ23" s="7"/>
      <c r="ER23" s="7"/>
      <c r="ES23" s="7"/>
      <c r="ET23" s="7"/>
      <c r="EU23" s="7"/>
      <c r="EV23" s="7"/>
      <c r="EW23" s="7"/>
      <c r="EX23" s="7"/>
      <c r="EY23" s="7"/>
      <c r="EZ23" s="7"/>
      <c r="FA23" s="7"/>
      <c r="FB23" s="7"/>
      <c r="FC23" s="7"/>
      <c r="FD23" s="7"/>
      <c r="FE23" s="7"/>
      <c r="FF23" s="7"/>
      <c r="FG23" s="7"/>
      <c r="FH23" s="7"/>
      <c r="FI23" s="7"/>
      <c r="FJ23" s="7"/>
      <c r="FK23" s="7"/>
      <c r="FL23" s="7"/>
      <c r="FM23" s="7"/>
      <c r="FN23" s="7"/>
      <c r="FO23" s="7"/>
      <c r="FP23" s="7"/>
      <c r="FQ23" s="7"/>
      <c r="FR23" s="7"/>
      <c r="FS23" s="7"/>
      <c r="FT23" s="7"/>
      <c r="FU23" s="7"/>
      <c r="FV23" s="7"/>
      <c r="FW23" s="7"/>
      <c r="FX23" s="7"/>
      <c r="FY23" s="7"/>
      <c r="FZ23" s="7"/>
      <c r="GA23" s="7"/>
      <c r="GB23" s="7"/>
      <c r="GC23" s="7"/>
      <c r="GD23" s="7"/>
      <c r="GE23" s="7"/>
      <c r="GF23" s="7"/>
      <c r="GG23" s="7"/>
      <c r="GH23" s="7"/>
      <c r="GI23" s="7"/>
      <c r="GJ23" s="7"/>
      <c r="GK23" s="7"/>
      <c r="GL23" s="7"/>
      <c r="GM23" s="7"/>
      <c r="GN23" s="7"/>
      <c r="GO23" s="7"/>
      <c r="GP23" s="7"/>
      <c r="GQ23" s="7"/>
    </row>
    <row r="24" spans="1:199" ht="24.75" customHeight="1">
      <c r="A24" s="16" t="s">
        <v>172</v>
      </c>
      <c r="B24" s="17" t="s">
        <v>180</v>
      </c>
      <c r="C24" s="46">
        <v>752.9</v>
      </c>
      <c r="D24" s="46">
        <v>459.46391999999997</v>
      </c>
      <c r="E24" s="42">
        <v>0</v>
      </c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  <c r="CX24" s="7"/>
      <c r="CY24" s="7"/>
      <c r="CZ24" s="7"/>
      <c r="DA24" s="7"/>
      <c r="DB24" s="7"/>
      <c r="DC24" s="7"/>
      <c r="DD24" s="7"/>
      <c r="DE24" s="7"/>
      <c r="DF24" s="7"/>
      <c r="DG24" s="7"/>
      <c r="DH24" s="7"/>
      <c r="DI24" s="7"/>
      <c r="DJ24" s="7"/>
      <c r="DK24" s="7"/>
      <c r="DL24" s="7"/>
      <c r="DM24" s="7"/>
      <c r="DN24" s="7"/>
      <c r="DO24" s="7"/>
      <c r="DP24" s="7"/>
      <c r="DQ24" s="7"/>
      <c r="DR24" s="7"/>
      <c r="DS24" s="7"/>
      <c r="DT24" s="7"/>
      <c r="DU24" s="7"/>
      <c r="DV24" s="7"/>
      <c r="DW24" s="7"/>
      <c r="DX24" s="7"/>
      <c r="DY24" s="7"/>
      <c r="DZ24" s="7"/>
      <c r="EA24" s="7"/>
      <c r="EB24" s="7"/>
      <c r="EC24" s="7"/>
      <c r="ED24" s="7"/>
      <c r="EE24" s="7"/>
      <c r="EF24" s="7"/>
      <c r="EG24" s="7"/>
      <c r="EH24" s="7"/>
      <c r="EI24" s="7"/>
      <c r="EJ24" s="7"/>
      <c r="EK24" s="7"/>
      <c r="EL24" s="7"/>
      <c r="EM24" s="7"/>
      <c r="EN24" s="7"/>
      <c r="EO24" s="7"/>
      <c r="EP24" s="7"/>
      <c r="EQ24" s="7"/>
      <c r="ER24" s="7"/>
      <c r="ES24" s="7"/>
      <c r="ET24" s="7"/>
      <c r="EU24" s="7"/>
      <c r="EV24" s="7"/>
      <c r="EW24" s="7"/>
      <c r="EX24" s="7"/>
      <c r="EY24" s="7"/>
      <c r="EZ24" s="7"/>
      <c r="FA24" s="7"/>
      <c r="FB24" s="7"/>
      <c r="FC24" s="7"/>
      <c r="FD24" s="7"/>
      <c r="FE24" s="7"/>
      <c r="FF24" s="7"/>
      <c r="FG24" s="7"/>
      <c r="FH24" s="7"/>
      <c r="FI24" s="7"/>
      <c r="FJ24" s="7"/>
      <c r="FK24" s="7"/>
      <c r="FL24" s="7"/>
      <c r="FM24" s="7"/>
      <c r="FN24" s="7"/>
      <c r="FO24" s="7"/>
      <c r="FP24" s="7"/>
      <c r="FQ24" s="7"/>
      <c r="FR24" s="7"/>
      <c r="FS24" s="7"/>
      <c r="FT24" s="7"/>
      <c r="FU24" s="7"/>
      <c r="FV24" s="7"/>
      <c r="FW24" s="7"/>
      <c r="FX24" s="7"/>
      <c r="FY24" s="7"/>
      <c r="FZ24" s="7"/>
      <c r="GA24" s="7"/>
      <c r="GB24" s="7"/>
      <c r="GC24" s="7"/>
      <c r="GD24" s="7"/>
      <c r="GE24" s="7"/>
      <c r="GF24" s="7"/>
      <c r="GG24" s="7"/>
      <c r="GH24" s="7"/>
      <c r="GI24" s="7"/>
      <c r="GJ24" s="7"/>
      <c r="GK24" s="7"/>
      <c r="GL24" s="7"/>
      <c r="GM24" s="7"/>
      <c r="GN24" s="7"/>
      <c r="GO24" s="7"/>
      <c r="GP24" s="7"/>
      <c r="GQ24" s="7"/>
    </row>
    <row r="25" spans="1:199" ht="17.25" customHeight="1">
      <c r="A25" s="23" t="s">
        <v>186</v>
      </c>
      <c r="B25" s="27" t="s">
        <v>33</v>
      </c>
      <c r="C25" s="45">
        <v>45</v>
      </c>
      <c r="D25" s="45">
        <v>43.16</v>
      </c>
      <c r="E25" s="41">
        <f t="shared" si="0"/>
        <v>95.911111111111097</v>
      </c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  <c r="CS25" s="7"/>
      <c r="CT25" s="7"/>
      <c r="CU25" s="7"/>
      <c r="CV25" s="7"/>
      <c r="CW25" s="7"/>
      <c r="CX25" s="7"/>
      <c r="CY25" s="7"/>
      <c r="CZ25" s="7"/>
      <c r="DA25" s="7"/>
      <c r="DB25" s="7"/>
      <c r="DC25" s="7"/>
      <c r="DD25" s="7"/>
      <c r="DE25" s="7"/>
      <c r="DF25" s="7"/>
      <c r="DG25" s="7"/>
      <c r="DH25" s="7"/>
      <c r="DI25" s="7"/>
      <c r="DJ25" s="7"/>
      <c r="DK25" s="7"/>
      <c r="DL25" s="7"/>
      <c r="DM25" s="7"/>
      <c r="DN25" s="7"/>
      <c r="DO25" s="7"/>
      <c r="DP25" s="7"/>
      <c r="DQ25" s="7"/>
      <c r="DR25" s="7"/>
      <c r="DS25" s="7"/>
      <c r="DT25" s="7"/>
      <c r="DU25" s="7"/>
      <c r="DV25" s="7"/>
      <c r="DW25" s="7"/>
      <c r="DX25" s="7"/>
      <c r="DY25" s="7"/>
      <c r="DZ25" s="7"/>
      <c r="EA25" s="7"/>
      <c r="EB25" s="7"/>
      <c r="EC25" s="7"/>
      <c r="ED25" s="7"/>
      <c r="EE25" s="7"/>
      <c r="EF25" s="7"/>
      <c r="EG25" s="7"/>
      <c r="EH25" s="7"/>
      <c r="EI25" s="7"/>
      <c r="EJ25" s="7"/>
      <c r="EK25" s="7"/>
      <c r="EL25" s="7"/>
      <c r="EM25" s="7"/>
      <c r="EN25" s="7"/>
      <c r="EO25" s="7"/>
      <c r="EP25" s="7"/>
      <c r="EQ25" s="7"/>
      <c r="ER25" s="7"/>
      <c r="ES25" s="7"/>
      <c r="ET25" s="7"/>
      <c r="EU25" s="7"/>
      <c r="EV25" s="7"/>
      <c r="EW25" s="7"/>
      <c r="EX25" s="7"/>
      <c r="EY25" s="7"/>
      <c r="EZ25" s="7"/>
      <c r="FA25" s="7"/>
      <c r="FB25" s="7"/>
      <c r="FC25" s="7"/>
      <c r="FD25" s="7"/>
      <c r="FE25" s="7"/>
      <c r="FF25" s="7"/>
      <c r="FG25" s="7"/>
      <c r="FH25" s="7"/>
      <c r="FI25" s="7"/>
      <c r="FJ25" s="7"/>
      <c r="FK25" s="7"/>
      <c r="FL25" s="7"/>
      <c r="FM25" s="7"/>
      <c r="FN25" s="7"/>
      <c r="FO25" s="7"/>
      <c r="FP25" s="7"/>
      <c r="FQ25" s="7"/>
      <c r="FR25" s="7"/>
      <c r="FS25" s="7"/>
      <c r="FT25" s="7"/>
      <c r="FU25" s="7"/>
      <c r="FV25" s="7"/>
      <c r="FW25" s="7"/>
      <c r="FX25" s="7"/>
      <c r="FY25" s="7"/>
      <c r="FZ25" s="7"/>
      <c r="GA25" s="7"/>
      <c r="GB25" s="7"/>
      <c r="GC25" s="7"/>
      <c r="GD25" s="7"/>
      <c r="GE25" s="7"/>
      <c r="GF25" s="7"/>
      <c r="GG25" s="7"/>
      <c r="GH25" s="7"/>
      <c r="GI25" s="7"/>
      <c r="GJ25" s="7"/>
      <c r="GK25" s="7"/>
      <c r="GL25" s="7"/>
      <c r="GM25" s="7"/>
      <c r="GN25" s="7"/>
      <c r="GO25" s="7"/>
      <c r="GP25" s="7"/>
      <c r="GQ25" s="7"/>
    </row>
    <row r="26" spans="1:199" ht="43.5" customHeight="1">
      <c r="A26" s="16" t="s">
        <v>187</v>
      </c>
      <c r="B26" s="17" t="s">
        <v>35</v>
      </c>
      <c r="C26" s="46">
        <v>45</v>
      </c>
      <c r="D26" s="46">
        <v>43.16</v>
      </c>
      <c r="E26" s="42">
        <f t="shared" si="0"/>
        <v>95.911111111111097</v>
      </c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  <c r="CX26" s="7"/>
      <c r="CY26" s="7"/>
      <c r="CZ26" s="7"/>
      <c r="DA26" s="7"/>
      <c r="DB26" s="7"/>
      <c r="DC26" s="7"/>
      <c r="DD26" s="7"/>
      <c r="DE26" s="7"/>
      <c r="DF26" s="7"/>
      <c r="DG26" s="7"/>
      <c r="DH26" s="7"/>
      <c r="DI26" s="7"/>
      <c r="DJ26" s="7"/>
      <c r="DK26" s="7"/>
      <c r="DL26" s="7"/>
      <c r="DM26" s="7"/>
      <c r="DN26" s="7"/>
      <c r="DO26" s="7"/>
      <c r="DP26" s="7"/>
      <c r="DQ26" s="7"/>
      <c r="DR26" s="7"/>
      <c r="DS26" s="7"/>
      <c r="DT26" s="7"/>
      <c r="DU26" s="7"/>
      <c r="DV26" s="7"/>
      <c r="DW26" s="7"/>
      <c r="DX26" s="7"/>
      <c r="DY26" s="7"/>
      <c r="DZ26" s="7"/>
      <c r="EA26" s="7"/>
      <c r="EB26" s="7"/>
      <c r="EC26" s="7"/>
      <c r="ED26" s="7"/>
      <c r="EE26" s="7"/>
      <c r="EF26" s="7"/>
      <c r="EG26" s="7"/>
      <c r="EH26" s="7"/>
      <c r="EI26" s="7"/>
      <c r="EJ26" s="7"/>
      <c r="EK26" s="7"/>
      <c r="EL26" s="7"/>
      <c r="EM26" s="7"/>
      <c r="EN26" s="7"/>
      <c r="EO26" s="7"/>
      <c r="EP26" s="7"/>
      <c r="EQ26" s="7"/>
      <c r="ER26" s="7"/>
      <c r="ES26" s="7"/>
      <c r="ET26" s="7"/>
      <c r="EU26" s="7"/>
      <c r="EV26" s="7"/>
      <c r="EW26" s="7"/>
      <c r="EX26" s="7"/>
      <c r="EY26" s="7"/>
      <c r="EZ26" s="7"/>
      <c r="FA26" s="7"/>
      <c r="FB26" s="7"/>
      <c r="FC26" s="7"/>
      <c r="FD26" s="7"/>
      <c r="FE26" s="7"/>
      <c r="FF26" s="7"/>
      <c r="FG26" s="7"/>
      <c r="FH26" s="7"/>
      <c r="FI26" s="7"/>
      <c r="FJ26" s="7"/>
      <c r="FK26" s="7"/>
      <c r="FL26" s="7"/>
      <c r="FM26" s="7"/>
      <c r="FN26" s="7"/>
      <c r="FO26" s="7"/>
      <c r="FP26" s="7"/>
      <c r="FQ26" s="7"/>
      <c r="FR26" s="7"/>
      <c r="FS26" s="7"/>
      <c r="FT26" s="7"/>
      <c r="FU26" s="7"/>
      <c r="FV26" s="7"/>
      <c r="FW26" s="7"/>
      <c r="FX26" s="7"/>
      <c r="FY26" s="7"/>
      <c r="FZ26" s="7"/>
      <c r="GA26" s="7"/>
      <c r="GB26" s="7"/>
      <c r="GC26" s="7"/>
      <c r="GD26" s="7"/>
      <c r="GE26" s="7"/>
      <c r="GF26" s="7"/>
      <c r="GG26" s="7"/>
      <c r="GH26" s="7"/>
      <c r="GI26" s="7"/>
      <c r="GJ26" s="7"/>
      <c r="GK26" s="7"/>
      <c r="GL26" s="7"/>
      <c r="GM26" s="7"/>
      <c r="GN26" s="7"/>
      <c r="GO26" s="7"/>
      <c r="GP26" s="7"/>
      <c r="GQ26" s="7"/>
    </row>
    <row r="27" spans="1:199" ht="51" customHeight="1">
      <c r="A27" s="16" t="s">
        <v>188</v>
      </c>
      <c r="B27" s="17" t="s">
        <v>37</v>
      </c>
      <c r="C27" s="46">
        <v>45</v>
      </c>
      <c r="D27" s="46">
        <v>43.16</v>
      </c>
      <c r="E27" s="42">
        <f t="shared" si="0"/>
        <v>95.911111111111097</v>
      </c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  <c r="CS27" s="7"/>
      <c r="CT27" s="7"/>
      <c r="CU27" s="7"/>
      <c r="CV27" s="7"/>
      <c r="CW27" s="7"/>
      <c r="CX27" s="7"/>
      <c r="CY27" s="7"/>
      <c r="CZ27" s="7"/>
      <c r="DA27" s="7"/>
      <c r="DB27" s="7"/>
      <c r="DC27" s="7"/>
      <c r="DD27" s="7"/>
      <c r="DE27" s="7"/>
      <c r="DF27" s="7"/>
      <c r="DG27" s="7"/>
      <c r="DH27" s="7"/>
      <c r="DI27" s="7"/>
      <c r="DJ27" s="7"/>
      <c r="DK27" s="7"/>
      <c r="DL27" s="7"/>
      <c r="DM27" s="7"/>
      <c r="DN27" s="7"/>
      <c r="DO27" s="7"/>
      <c r="DP27" s="7"/>
      <c r="DQ27" s="7"/>
      <c r="DR27" s="7"/>
      <c r="DS27" s="7"/>
      <c r="DT27" s="7"/>
      <c r="DU27" s="7"/>
      <c r="DV27" s="7"/>
      <c r="DW27" s="7"/>
      <c r="DX27" s="7"/>
      <c r="DY27" s="7"/>
      <c r="DZ27" s="7"/>
      <c r="EA27" s="7"/>
      <c r="EB27" s="7"/>
      <c r="EC27" s="7"/>
      <c r="ED27" s="7"/>
      <c r="EE27" s="7"/>
      <c r="EF27" s="7"/>
      <c r="EG27" s="7"/>
      <c r="EH27" s="7"/>
      <c r="EI27" s="7"/>
      <c r="EJ27" s="7"/>
      <c r="EK27" s="7"/>
      <c r="EL27" s="7"/>
      <c r="EM27" s="7"/>
      <c r="EN27" s="7"/>
      <c r="EO27" s="7"/>
      <c r="EP27" s="7"/>
      <c r="EQ27" s="7"/>
      <c r="ER27" s="7"/>
      <c r="ES27" s="7"/>
      <c r="ET27" s="7"/>
      <c r="EU27" s="7"/>
      <c r="EV27" s="7"/>
      <c r="EW27" s="7"/>
      <c r="EX27" s="7"/>
      <c r="EY27" s="7"/>
      <c r="EZ27" s="7"/>
      <c r="FA27" s="7"/>
      <c r="FB27" s="7"/>
      <c r="FC27" s="7"/>
      <c r="FD27" s="7"/>
      <c r="FE27" s="7"/>
      <c r="FF27" s="7"/>
      <c r="FG27" s="7"/>
      <c r="FH27" s="7"/>
      <c r="FI27" s="7"/>
      <c r="FJ27" s="7"/>
      <c r="FK27" s="7"/>
      <c r="FL27" s="7"/>
      <c r="FM27" s="7"/>
      <c r="FN27" s="7"/>
      <c r="FO27" s="7"/>
      <c r="FP27" s="7"/>
      <c r="FQ27" s="7"/>
      <c r="FR27" s="7"/>
      <c r="FS27" s="7"/>
      <c r="FT27" s="7"/>
      <c r="FU27" s="7"/>
      <c r="FV27" s="7"/>
      <c r="FW27" s="7"/>
      <c r="FX27" s="7"/>
      <c r="FY27" s="7"/>
      <c r="FZ27" s="7"/>
      <c r="GA27" s="7"/>
      <c r="GB27" s="7"/>
      <c r="GC27" s="7"/>
      <c r="GD27" s="7"/>
      <c r="GE27" s="7"/>
      <c r="GF27" s="7"/>
      <c r="GG27" s="7"/>
      <c r="GH27" s="7"/>
      <c r="GI27" s="7"/>
      <c r="GJ27" s="7"/>
      <c r="GK27" s="7"/>
      <c r="GL27" s="7"/>
      <c r="GM27" s="7"/>
      <c r="GN27" s="7"/>
      <c r="GO27" s="7"/>
      <c r="GP27" s="7"/>
      <c r="GQ27" s="7"/>
    </row>
    <row r="28" spans="1:199" ht="18.75" customHeight="1">
      <c r="A28" s="16" t="s">
        <v>223</v>
      </c>
      <c r="B28" s="17" t="s">
        <v>222</v>
      </c>
      <c r="C28" s="46">
        <v>45</v>
      </c>
      <c r="D28" s="46">
        <v>43.16</v>
      </c>
      <c r="E28" s="42">
        <v>0</v>
      </c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  <c r="CX28" s="7"/>
      <c r="CY28" s="7"/>
      <c r="CZ28" s="7"/>
      <c r="DA28" s="7"/>
      <c r="DB28" s="7"/>
      <c r="DC28" s="7"/>
      <c r="DD28" s="7"/>
      <c r="DE28" s="7"/>
      <c r="DF28" s="7"/>
      <c r="DG28" s="7"/>
      <c r="DH28" s="7"/>
      <c r="DI28" s="7"/>
      <c r="DJ28" s="7"/>
      <c r="DK28" s="7"/>
      <c r="DL28" s="7"/>
      <c r="DM28" s="7"/>
      <c r="DN28" s="7"/>
      <c r="DO28" s="7"/>
      <c r="DP28" s="7"/>
      <c r="DQ28" s="7"/>
      <c r="DR28" s="7"/>
      <c r="DS28" s="7"/>
      <c r="DT28" s="7"/>
      <c r="DU28" s="7"/>
      <c r="DV28" s="7"/>
      <c r="DW28" s="7"/>
      <c r="DX28" s="7"/>
      <c r="DY28" s="7"/>
      <c r="DZ28" s="7"/>
      <c r="EA28" s="7"/>
      <c r="EB28" s="7"/>
      <c r="EC28" s="7"/>
      <c r="ED28" s="7"/>
      <c r="EE28" s="7"/>
      <c r="EF28" s="7"/>
      <c r="EG28" s="7"/>
      <c r="EH28" s="7"/>
      <c r="EI28" s="7"/>
      <c r="EJ28" s="7"/>
      <c r="EK28" s="7"/>
      <c r="EL28" s="7"/>
      <c r="EM28" s="7"/>
      <c r="EN28" s="7"/>
      <c r="EO28" s="7"/>
      <c r="EP28" s="7"/>
      <c r="EQ28" s="7"/>
      <c r="ER28" s="7"/>
      <c r="ES28" s="7"/>
      <c r="ET28" s="7"/>
      <c r="EU28" s="7"/>
      <c r="EV28" s="7"/>
      <c r="EW28" s="7"/>
      <c r="EX28" s="7"/>
      <c r="EY28" s="7"/>
      <c r="EZ28" s="7"/>
      <c r="FA28" s="7"/>
      <c r="FB28" s="7"/>
      <c r="FC28" s="7"/>
      <c r="FD28" s="7"/>
      <c r="FE28" s="7"/>
      <c r="FF28" s="7"/>
      <c r="FG28" s="7"/>
      <c r="FH28" s="7"/>
      <c r="FI28" s="7"/>
      <c r="FJ28" s="7"/>
      <c r="FK28" s="7"/>
      <c r="FL28" s="7"/>
      <c r="FM28" s="7"/>
      <c r="FN28" s="7"/>
      <c r="FO28" s="7"/>
      <c r="FP28" s="7"/>
      <c r="FQ28" s="7"/>
      <c r="FR28" s="7"/>
      <c r="FS28" s="7"/>
      <c r="FT28" s="7"/>
      <c r="FU28" s="7"/>
      <c r="FV28" s="7"/>
      <c r="FW28" s="7"/>
      <c r="FX28" s="7"/>
      <c r="FY28" s="7"/>
      <c r="FZ28" s="7"/>
      <c r="GA28" s="7"/>
      <c r="GB28" s="7"/>
      <c r="GC28" s="7"/>
      <c r="GD28" s="7"/>
      <c r="GE28" s="7"/>
      <c r="GF28" s="7"/>
      <c r="GG28" s="7"/>
      <c r="GH28" s="7"/>
      <c r="GI28" s="7"/>
      <c r="GJ28" s="7"/>
      <c r="GK28" s="7"/>
      <c r="GL28" s="7"/>
      <c r="GM28" s="7"/>
      <c r="GN28" s="7"/>
      <c r="GO28" s="7"/>
      <c r="GP28" s="7"/>
      <c r="GQ28" s="7"/>
    </row>
    <row r="29" spans="1:199" ht="21" customHeight="1">
      <c r="A29" s="16" t="s">
        <v>221</v>
      </c>
      <c r="B29" s="17" t="s">
        <v>222</v>
      </c>
      <c r="C29" s="46">
        <v>45</v>
      </c>
      <c r="D29" s="46">
        <v>43.16</v>
      </c>
      <c r="E29" s="42">
        <v>0</v>
      </c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  <c r="CS29" s="7"/>
      <c r="CT29" s="7"/>
      <c r="CU29" s="7"/>
      <c r="CV29" s="7"/>
      <c r="CW29" s="7"/>
      <c r="CX29" s="7"/>
      <c r="CY29" s="7"/>
      <c r="CZ29" s="7"/>
      <c r="DA29" s="7"/>
      <c r="DB29" s="7"/>
      <c r="DC29" s="7"/>
      <c r="DD29" s="7"/>
      <c r="DE29" s="7"/>
      <c r="DF29" s="7"/>
      <c r="DG29" s="7"/>
      <c r="DH29" s="7"/>
      <c r="DI29" s="7"/>
      <c r="DJ29" s="7"/>
      <c r="DK29" s="7"/>
      <c r="DL29" s="7"/>
      <c r="DM29" s="7"/>
      <c r="DN29" s="7"/>
      <c r="DO29" s="7"/>
      <c r="DP29" s="7"/>
      <c r="DQ29" s="7"/>
      <c r="DR29" s="7"/>
      <c r="DS29" s="7"/>
      <c r="DT29" s="7"/>
      <c r="DU29" s="7"/>
      <c r="DV29" s="7"/>
      <c r="DW29" s="7"/>
      <c r="DX29" s="7"/>
      <c r="DY29" s="7"/>
      <c r="DZ29" s="7"/>
      <c r="EA29" s="7"/>
      <c r="EB29" s="7"/>
      <c r="EC29" s="7"/>
      <c r="ED29" s="7"/>
      <c r="EE29" s="7"/>
      <c r="EF29" s="7"/>
      <c r="EG29" s="7"/>
      <c r="EH29" s="7"/>
      <c r="EI29" s="7"/>
      <c r="EJ29" s="7"/>
      <c r="EK29" s="7"/>
      <c r="EL29" s="7"/>
      <c r="EM29" s="7"/>
      <c r="EN29" s="7"/>
      <c r="EO29" s="7"/>
      <c r="EP29" s="7"/>
      <c r="EQ29" s="7"/>
      <c r="ER29" s="7"/>
      <c r="ES29" s="7"/>
      <c r="ET29" s="7"/>
      <c r="EU29" s="7"/>
      <c r="EV29" s="7"/>
      <c r="EW29" s="7"/>
      <c r="EX29" s="7"/>
      <c r="EY29" s="7"/>
      <c r="EZ29" s="7"/>
      <c r="FA29" s="7"/>
      <c r="FB29" s="7"/>
      <c r="FC29" s="7"/>
      <c r="FD29" s="7"/>
      <c r="FE29" s="7"/>
      <c r="FF29" s="7"/>
      <c r="FG29" s="7"/>
      <c r="FH29" s="7"/>
      <c r="FI29" s="7"/>
      <c r="FJ29" s="7"/>
      <c r="FK29" s="7"/>
      <c r="FL29" s="7"/>
      <c r="FM29" s="7"/>
      <c r="FN29" s="7"/>
      <c r="FO29" s="7"/>
      <c r="FP29" s="7"/>
      <c r="FQ29" s="7"/>
      <c r="FR29" s="7"/>
      <c r="FS29" s="7"/>
      <c r="FT29" s="7"/>
      <c r="FU29" s="7"/>
      <c r="FV29" s="7"/>
      <c r="FW29" s="7"/>
      <c r="FX29" s="7"/>
      <c r="FY29" s="7"/>
      <c r="FZ29" s="7"/>
      <c r="GA29" s="7"/>
      <c r="GB29" s="7"/>
      <c r="GC29" s="7"/>
      <c r="GD29" s="7"/>
      <c r="GE29" s="7"/>
      <c r="GF29" s="7"/>
      <c r="GG29" s="7"/>
      <c r="GH29" s="7"/>
      <c r="GI29" s="7"/>
      <c r="GJ29" s="7"/>
      <c r="GK29" s="7"/>
      <c r="GL29" s="7"/>
      <c r="GM29" s="7"/>
      <c r="GN29" s="7"/>
      <c r="GO29" s="7"/>
      <c r="GP29" s="7"/>
      <c r="GQ29" s="7"/>
    </row>
    <row r="30" spans="1:199" ht="40.5" customHeight="1">
      <c r="A30" s="23" t="s">
        <v>173</v>
      </c>
      <c r="B30" s="27" t="s">
        <v>39</v>
      </c>
      <c r="C30" s="45">
        <v>560</v>
      </c>
      <c r="D30" s="45">
        <v>635.68835000000001</v>
      </c>
      <c r="E30" s="41">
        <f t="shared" si="0"/>
        <v>113.51577678571429</v>
      </c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  <c r="CX30" s="7"/>
      <c r="CY30" s="7"/>
      <c r="CZ30" s="7"/>
      <c r="DA30" s="7"/>
      <c r="DB30" s="7"/>
      <c r="DC30" s="7"/>
      <c r="DD30" s="7"/>
      <c r="DE30" s="7"/>
      <c r="DF30" s="7"/>
      <c r="DG30" s="7"/>
      <c r="DH30" s="7"/>
      <c r="DI30" s="7"/>
      <c r="DJ30" s="7"/>
      <c r="DK30" s="7"/>
      <c r="DL30" s="7"/>
      <c r="DM30" s="7"/>
      <c r="DN30" s="7"/>
      <c r="DO30" s="7"/>
      <c r="DP30" s="7"/>
      <c r="DQ30" s="7"/>
      <c r="DR30" s="7"/>
      <c r="DS30" s="7"/>
      <c r="DT30" s="7"/>
      <c r="DU30" s="7"/>
      <c r="DV30" s="7"/>
      <c r="DW30" s="7"/>
      <c r="DX30" s="7"/>
      <c r="DY30" s="7"/>
      <c r="DZ30" s="7"/>
      <c r="EA30" s="7"/>
      <c r="EB30" s="7"/>
      <c r="EC30" s="7"/>
      <c r="ED30" s="7"/>
      <c r="EE30" s="7"/>
      <c r="EF30" s="7"/>
      <c r="EG30" s="7"/>
      <c r="EH30" s="7"/>
      <c r="EI30" s="7"/>
      <c r="EJ30" s="7"/>
      <c r="EK30" s="7"/>
      <c r="EL30" s="7"/>
      <c r="EM30" s="7"/>
      <c r="EN30" s="7"/>
      <c r="EO30" s="7"/>
      <c r="EP30" s="7"/>
      <c r="EQ30" s="7"/>
      <c r="ER30" s="7"/>
      <c r="ES30" s="7"/>
      <c r="ET30" s="7"/>
      <c r="EU30" s="7"/>
      <c r="EV30" s="7"/>
      <c r="EW30" s="7"/>
      <c r="EX30" s="7"/>
      <c r="EY30" s="7"/>
      <c r="EZ30" s="7"/>
      <c r="FA30" s="7"/>
      <c r="FB30" s="7"/>
      <c r="FC30" s="7"/>
      <c r="FD30" s="7"/>
      <c r="FE30" s="7"/>
      <c r="FF30" s="7"/>
      <c r="FG30" s="7"/>
      <c r="FH30" s="7"/>
      <c r="FI30" s="7"/>
      <c r="FJ30" s="7"/>
      <c r="FK30" s="7"/>
      <c r="FL30" s="7"/>
      <c r="FM30" s="7"/>
      <c r="FN30" s="7"/>
      <c r="FO30" s="7"/>
      <c r="FP30" s="7"/>
      <c r="FQ30" s="7"/>
      <c r="FR30" s="7"/>
      <c r="FS30" s="7"/>
      <c r="FT30" s="7"/>
      <c r="FU30" s="7"/>
      <c r="FV30" s="7"/>
      <c r="FW30" s="7"/>
      <c r="FX30" s="7"/>
      <c r="FY30" s="7"/>
      <c r="FZ30" s="7"/>
      <c r="GA30" s="7"/>
      <c r="GB30" s="7"/>
      <c r="GC30" s="7"/>
      <c r="GD30" s="7"/>
      <c r="GE30" s="7"/>
      <c r="GF30" s="7"/>
      <c r="GG30" s="7"/>
      <c r="GH30" s="7"/>
      <c r="GI30" s="7"/>
      <c r="GJ30" s="7"/>
      <c r="GK30" s="7"/>
      <c r="GL30" s="7"/>
      <c r="GM30" s="7"/>
      <c r="GN30" s="7"/>
      <c r="GO30" s="7"/>
      <c r="GP30" s="7"/>
      <c r="GQ30" s="7"/>
    </row>
    <row r="31" spans="1:199" ht="62.25" customHeight="1">
      <c r="A31" s="16" t="s">
        <v>217</v>
      </c>
      <c r="B31" s="17" t="s">
        <v>157</v>
      </c>
      <c r="C31" s="46">
        <v>280</v>
      </c>
      <c r="D31" s="46">
        <v>382.48388999999997</v>
      </c>
      <c r="E31" s="42">
        <f>D31/C31*100</f>
        <v>136.60138928571428</v>
      </c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  <c r="CS31" s="7"/>
      <c r="CT31" s="7"/>
      <c r="CU31" s="7"/>
      <c r="CV31" s="7"/>
      <c r="CW31" s="7"/>
      <c r="CX31" s="7"/>
      <c r="CY31" s="7"/>
      <c r="CZ31" s="7"/>
      <c r="DA31" s="7"/>
      <c r="DB31" s="7"/>
      <c r="DC31" s="7"/>
      <c r="DD31" s="7"/>
      <c r="DE31" s="7"/>
      <c r="DF31" s="7"/>
      <c r="DG31" s="7"/>
      <c r="DH31" s="7"/>
      <c r="DI31" s="7"/>
      <c r="DJ31" s="7"/>
      <c r="DK31" s="7"/>
      <c r="DL31" s="7"/>
      <c r="DM31" s="7"/>
      <c r="DN31" s="7"/>
      <c r="DO31" s="7"/>
      <c r="DP31" s="7"/>
      <c r="DQ31" s="7"/>
      <c r="DR31" s="7"/>
      <c r="DS31" s="7"/>
      <c r="DT31" s="7"/>
      <c r="DU31" s="7"/>
      <c r="DV31" s="7"/>
      <c r="DW31" s="7"/>
      <c r="DX31" s="7"/>
      <c r="DY31" s="7"/>
      <c r="DZ31" s="7"/>
      <c r="EA31" s="7"/>
      <c r="EB31" s="7"/>
      <c r="EC31" s="7"/>
      <c r="ED31" s="7"/>
      <c r="EE31" s="7"/>
      <c r="EF31" s="7"/>
      <c r="EG31" s="7"/>
      <c r="EH31" s="7"/>
      <c r="EI31" s="7"/>
      <c r="EJ31" s="7"/>
      <c r="EK31" s="7"/>
      <c r="EL31" s="7"/>
      <c r="EM31" s="7"/>
      <c r="EN31" s="7"/>
      <c r="EO31" s="7"/>
      <c r="EP31" s="7"/>
      <c r="EQ31" s="7"/>
      <c r="ER31" s="7"/>
      <c r="ES31" s="7"/>
      <c r="ET31" s="7"/>
      <c r="EU31" s="7"/>
      <c r="EV31" s="7"/>
      <c r="EW31" s="7"/>
      <c r="EX31" s="7"/>
      <c r="EY31" s="7"/>
      <c r="EZ31" s="7"/>
      <c r="FA31" s="7"/>
      <c r="FB31" s="7"/>
      <c r="FC31" s="7"/>
      <c r="FD31" s="7"/>
      <c r="FE31" s="7"/>
      <c r="FF31" s="7"/>
      <c r="FG31" s="7"/>
      <c r="FH31" s="7"/>
      <c r="FI31" s="7"/>
      <c r="FJ31" s="7"/>
      <c r="FK31" s="7"/>
      <c r="FL31" s="7"/>
      <c r="FM31" s="7"/>
      <c r="FN31" s="7"/>
      <c r="FO31" s="7"/>
      <c r="FP31" s="7"/>
      <c r="FQ31" s="7"/>
      <c r="FR31" s="7"/>
      <c r="FS31" s="7"/>
      <c r="FT31" s="7"/>
      <c r="FU31" s="7"/>
      <c r="FV31" s="7"/>
      <c r="FW31" s="7"/>
      <c r="FX31" s="7"/>
      <c r="FY31" s="7"/>
      <c r="FZ31" s="7"/>
      <c r="GA31" s="7"/>
      <c r="GB31" s="7"/>
      <c r="GC31" s="7"/>
      <c r="GD31" s="7"/>
      <c r="GE31" s="7"/>
      <c r="GF31" s="7"/>
      <c r="GG31" s="7"/>
      <c r="GH31" s="7"/>
      <c r="GI31" s="7"/>
      <c r="GJ31" s="7"/>
      <c r="GK31" s="7"/>
      <c r="GL31" s="7"/>
      <c r="GM31" s="7"/>
      <c r="GN31" s="7"/>
      <c r="GO31" s="7"/>
      <c r="GP31" s="7"/>
      <c r="GQ31" s="7"/>
    </row>
    <row r="32" spans="1:199" ht="68.25" customHeight="1">
      <c r="A32" s="16" t="s">
        <v>234</v>
      </c>
      <c r="B32" s="17" t="s">
        <v>181</v>
      </c>
      <c r="C32" s="46">
        <v>0</v>
      </c>
      <c r="D32" s="46">
        <v>105.20117999999999</v>
      </c>
      <c r="E32" s="42" t="e">
        <f>D32/C32*100</f>
        <v>#DIV/0!</v>
      </c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  <c r="CX32" s="7"/>
      <c r="CY32" s="7"/>
      <c r="CZ32" s="7"/>
      <c r="DA32" s="7"/>
      <c r="DB32" s="7"/>
      <c r="DC32" s="7"/>
      <c r="DD32" s="7"/>
      <c r="DE32" s="7"/>
      <c r="DF32" s="7"/>
      <c r="DG32" s="7"/>
      <c r="DH32" s="7"/>
      <c r="DI32" s="7"/>
      <c r="DJ32" s="7"/>
      <c r="DK32" s="7"/>
      <c r="DL32" s="7"/>
      <c r="DM32" s="7"/>
      <c r="DN32" s="7"/>
      <c r="DO32" s="7"/>
      <c r="DP32" s="7"/>
      <c r="DQ32" s="7"/>
      <c r="DR32" s="7"/>
      <c r="DS32" s="7"/>
      <c r="DT32" s="7"/>
      <c r="DU32" s="7"/>
      <c r="DV32" s="7"/>
      <c r="DW32" s="7"/>
      <c r="DX32" s="7"/>
      <c r="DY32" s="7"/>
      <c r="DZ32" s="7"/>
      <c r="EA32" s="7"/>
      <c r="EB32" s="7"/>
      <c r="EC32" s="7"/>
      <c r="ED32" s="7"/>
      <c r="EE32" s="7"/>
      <c r="EF32" s="7"/>
      <c r="EG32" s="7"/>
      <c r="EH32" s="7"/>
      <c r="EI32" s="7"/>
      <c r="EJ32" s="7"/>
      <c r="EK32" s="7"/>
      <c r="EL32" s="7"/>
      <c r="EM32" s="7"/>
      <c r="EN32" s="7"/>
      <c r="EO32" s="7"/>
      <c r="EP32" s="7"/>
      <c r="EQ32" s="7"/>
      <c r="ER32" s="7"/>
      <c r="ES32" s="7"/>
      <c r="ET32" s="7"/>
      <c r="EU32" s="7"/>
      <c r="EV32" s="7"/>
      <c r="EW32" s="7"/>
      <c r="EX32" s="7"/>
      <c r="EY32" s="7"/>
      <c r="EZ32" s="7"/>
      <c r="FA32" s="7"/>
      <c r="FB32" s="7"/>
      <c r="FC32" s="7"/>
      <c r="FD32" s="7"/>
      <c r="FE32" s="7"/>
      <c r="FF32" s="7"/>
      <c r="FG32" s="7"/>
      <c r="FH32" s="7"/>
      <c r="FI32" s="7"/>
      <c r="FJ32" s="7"/>
      <c r="FK32" s="7"/>
      <c r="FL32" s="7"/>
      <c r="FM32" s="7"/>
      <c r="FN32" s="7"/>
      <c r="FO32" s="7"/>
      <c r="FP32" s="7"/>
      <c r="FQ32" s="7"/>
      <c r="FR32" s="7"/>
      <c r="FS32" s="7"/>
      <c r="FT32" s="7"/>
      <c r="FU32" s="7"/>
      <c r="FV32" s="7"/>
      <c r="FW32" s="7"/>
      <c r="FX32" s="7"/>
      <c r="FY32" s="7"/>
      <c r="FZ32" s="7"/>
      <c r="GA32" s="7"/>
      <c r="GB32" s="7"/>
      <c r="GC32" s="7"/>
      <c r="GD32" s="7"/>
      <c r="GE32" s="7"/>
      <c r="GF32" s="7"/>
      <c r="GG32" s="7"/>
      <c r="GH32" s="7"/>
      <c r="GI32" s="7"/>
      <c r="GJ32" s="7"/>
      <c r="GK32" s="7"/>
      <c r="GL32" s="7"/>
      <c r="GM32" s="7"/>
      <c r="GN32" s="7"/>
      <c r="GO32" s="7"/>
      <c r="GP32" s="7"/>
      <c r="GQ32" s="7"/>
    </row>
    <row r="33" spans="1:199" ht="22.5" customHeight="1">
      <c r="A33" s="23" t="s">
        <v>210</v>
      </c>
      <c r="B33" s="27" t="s">
        <v>228</v>
      </c>
      <c r="C33" s="45">
        <v>1100</v>
      </c>
      <c r="D33" s="45">
        <v>827.94</v>
      </c>
      <c r="E33" s="41">
        <f>D33/C33*100</f>
        <v>75.267272727272726</v>
      </c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  <c r="CS33" s="7"/>
      <c r="CT33" s="7"/>
      <c r="CU33" s="7"/>
      <c r="CV33" s="7"/>
      <c r="CW33" s="7"/>
      <c r="CX33" s="7"/>
      <c r="CY33" s="7"/>
      <c r="CZ33" s="7"/>
      <c r="DA33" s="7"/>
      <c r="DB33" s="7"/>
      <c r="DC33" s="7"/>
      <c r="DD33" s="7"/>
      <c r="DE33" s="7"/>
      <c r="DF33" s="7"/>
      <c r="DG33" s="7"/>
      <c r="DH33" s="7"/>
      <c r="DI33" s="7"/>
      <c r="DJ33" s="7"/>
      <c r="DK33" s="7"/>
      <c r="DL33" s="7"/>
      <c r="DM33" s="7"/>
      <c r="DN33" s="7"/>
      <c r="DO33" s="7"/>
      <c r="DP33" s="7"/>
      <c r="DQ33" s="7"/>
      <c r="DR33" s="7"/>
      <c r="DS33" s="7"/>
      <c r="DT33" s="7"/>
      <c r="DU33" s="7"/>
      <c r="DV33" s="7"/>
      <c r="DW33" s="7"/>
      <c r="DX33" s="7"/>
      <c r="DY33" s="7"/>
      <c r="DZ33" s="7"/>
      <c r="EA33" s="7"/>
      <c r="EB33" s="7"/>
      <c r="EC33" s="7"/>
      <c r="ED33" s="7"/>
      <c r="EE33" s="7"/>
      <c r="EF33" s="7"/>
      <c r="EG33" s="7"/>
      <c r="EH33" s="7"/>
      <c r="EI33" s="7"/>
      <c r="EJ33" s="7"/>
      <c r="EK33" s="7"/>
      <c r="EL33" s="7"/>
      <c r="EM33" s="7"/>
      <c r="EN33" s="7"/>
      <c r="EO33" s="7"/>
      <c r="EP33" s="7"/>
      <c r="EQ33" s="7"/>
      <c r="ER33" s="7"/>
      <c r="ES33" s="7"/>
      <c r="ET33" s="7"/>
      <c r="EU33" s="7"/>
      <c r="EV33" s="7"/>
      <c r="EW33" s="7"/>
      <c r="EX33" s="7"/>
      <c r="EY33" s="7"/>
      <c r="EZ33" s="7"/>
      <c r="FA33" s="7"/>
      <c r="FB33" s="7"/>
      <c r="FC33" s="7"/>
      <c r="FD33" s="7"/>
      <c r="FE33" s="7"/>
      <c r="FF33" s="7"/>
      <c r="FG33" s="7"/>
      <c r="FH33" s="7"/>
      <c r="FI33" s="7"/>
      <c r="FJ33" s="7"/>
      <c r="FK33" s="7"/>
      <c r="FL33" s="7"/>
      <c r="FM33" s="7"/>
      <c r="FN33" s="7"/>
      <c r="FO33" s="7"/>
      <c r="FP33" s="7"/>
      <c r="FQ33" s="7"/>
      <c r="FR33" s="7"/>
      <c r="FS33" s="7"/>
      <c r="FT33" s="7"/>
      <c r="FU33" s="7"/>
      <c r="FV33" s="7"/>
      <c r="FW33" s="7"/>
      <c r="FX33" s="7"/>
      <c r="FY33" s="7"/>
      <c r="FZ33" s="7"/>
      <c r="GA33" s="7"/>
      <c r="GB33" s="7"/>
      <c r="GC33" s="7"/>
      <c r="GD33" s="7"/>
      <c r="GE33" s="7"/>
      <c r="GF33" s="7"/>
      <c r="GG33" s="7"/>
      <c r="GH33" s="7"/>
      <c r="GI33" s="7"/>
      <c r="GJ33" s="7"/>
      <c r="GK33" s="7"/>
      <c r="GL33" s="7"/>
      <c r="GM33" s="7"/>
      <c r="GN33" s="7"/>
      <c r="GO33" s="7"/>
      <c r="GP33" s="7"/>
      <c r="GQ33" s="7"/>
    </row>
    <row r="34" spans="1:199" ht="31.5" customHeight="1">
      <c r="A34" s="23" t="s">
        <v>190</v>
      </c>
      <c r="B34" s="27" t="s">
        <v>55</v>
      </c>
      <c r="C34" s="45">
        <v>200</v>
      </c>
      <c r="D34" s="45" t="s">
        <v>233</v>
      </c>
      <c r="E34" s="28">
        <f t="shared" ref="E34:E36" si="1">E35</f>
        <v>96.293549019607838</v>
      </c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  <c r="CS34" s="7"/>
      <c r="CT34" s="7"/>
      <c r="CU34" s="7"/>
      <c r="CV34" s="7"/>
      <c r="CW34" s="7"/>
      <c r="CX34" s="7"/>
      <c r="CY34" s="7"/>
      <c r="CZ34" s="7"/>
      <c r="DA34" s="7"/>
      <c r="DB34" s="7"/>
      <c r="DC34" s="7"/>
      <c r="DD34" s="7"/>
      <c r="DE34" s="7"/>
      <c r="DF34" s="7"/>
      <c r="DG34" s="7"/>
      <c r="DH34" s="7"/>
      <c r="DI34" s="7"/>
      <c r="DJ34" s="7"/>
      <c r="DK34" s="7"/>
      <c r="DL34" s="7"/>
      <c r="DM34" s="7"/>
      <c r="DN34" s="7"/>
      <c r="DO34" s="7"/>
      <c r="DP34" s="7"/>
      <c r="DQ34" s="7"/>
      <c r="DR34" s="7"/>
      <c r="DS34" s="7"/>
      <c r="DT34" s="7"/>
      <c r="DU34" s="7"/>
      <c r="DV34" s="7"/>
      <c r="DW34" s="7"/>
      <c r="DX34" s="7"/>
      <c r="DY34" s="7"/>
      <c r="DZ34" s="7"/>
      <c r="EA34" s="7"/>
      <c r="EB34" s="7"/>
      <c r="EC34" s="7"/>
      <c r="ED34" s="7"/>
      <c r="EE34" s="7"/>
      <c r="EF34" s="7"/>
      <c r="EG34" s="7"/>
      <c r="EH34" s="7"/>
      <c r="EI34" s="7"/>
      <c r="EJ34" s="7"/>
      <c r="EK34" s="7"/>
      <c r="EL34" s="7"/>
      <c r="EM34" s="7"/>
      <c r="EN34" s="7"/>
      <c r="EO34" s="7"/>
      <c r="EP34" s="7"/>
      <c r="EQ34" s="7"/>
      <c r="ER34" s="7"/>
      <c r="ES34" s="7"/>
      <c r="ET34" s="7"/>
      <c r="EU34" s="7"/>
      <c r="EV34" s="7"/>
      <c r="EW34" s="7"/>
      <c r="EX34" s="7"/>
      <c r="EY34" s="7"/>
      <c r="EZ34" s="7"/>
      <c r="FA34" s="7"/>
      <c r="FB34" s="7"/>
      <c r="FC34" s="7"/>
      <c r="FD34" s="7"/>
      <c r="FE34" s="7"/>
      <c r="FF34" s="7"/>
      <c r="FG34" s="7"/>
      <c r="FH34" s="7"/>
      <c r="FI34" s="7"/>
      <c r="FJ34" s="7"/>
      <c r="FK34" s="7"/>
      <c r="FL34" s="7"/>
      <c r="FM34" s="7"/>
      <c r="FN34" s="7"/>
      <c r="FO34" s="7"/>
      <c r="FP34" s="7"/>
      <c r="FQ34" s="7"/>
      <c r="FR34" s="7"/>
      <c r="FS34" s="7"/>
      <c r="FT34" s="7"/>
      <c r="FU34" s="7"/>
      <c r="FV34" s="7"/>
      <c r="FW34" s="7"/>
      <c r="FX34" s="7"/>
      <c r="FY34" s="7"/>
      <c r="FZ34" s="7"/>
      <c r="GA34" s="7"/>
      <c r="GB34" s="7"/>
      <c r="GC34" s="7"/>
      <c r="GD34" s="7"/>
      <c r="GE34" s="7"/>
      <c r="GF34" s="7"/>
      <c r="GG34" s="7"/>
      <c r="GH34" s="7"/>
      <c r="GI34" s="7"/>
      <c r="GJ34" s="7"/>
      <c r="GK34" s="7"/>
      <c r="GL34" s="7"/>
      <c r="GM34" s="7"/>
      <c r="GN34" s="7"/>
      <c r="GO34" s="7"/>
      <c r="GP34" s="7"/>
      <c r="GQ34" s="7"/>
    </row>
    <row r="35" spans="1:199" ht="31.5" customHeight="1">
      <c r="A35" s="23" t="s">
        <v>191</v>
      </c>
      <c r="B35" s="27" t="s">
        <v>192</v>
      </c>
      <c r="C35" s="46">
        <v>200</v>
      </c>
      <c r="D35" s="46" t="s">
        <v>233</v>
      </c>
      <c r="E35" s="28">
        <f t="shared" si="1"/>
        <v>96.293549019607838</v>
      </c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  <c r="CS35" s="7"/>
      <c r="CT35" s="7"/>
      <c r="CU35" s="7"/>
      <c r="CV35" s="7"/>
      <c r="CW35" s="7"/>
      <c r="CX35" s="7"/>
      <c r="CY35" s="7"/>
      <c r="CZ35" s="7"/>
      <c r="DA35" s="7"/>
      <c r="DB35" s="7"/>
      <c r="DC35" s="7"/>
      <c r="DD35" s="7"/>
      <c r="DE35" s="7"/>
      <c r="DF35" s="7"/>
      <c r="DG35" s="7"/>
      <c r="DH35" s="7"/>
      <c r="DI35" s="7"/>
      <c r="DJ35" s="7"/>
      <c r="DK35" s="7"/>
      <c r="DL35" s="7"/>
      <c r="DM35" s="7"/>
      <c r="DN35" s="7"/>
      <c r="DO35" s="7"/>
      <c r="DP35" s="7"/>
      <c r="DQ35" s="7"/>
      <c r="DR35" s="7"/>
      <c r="DS35" s="7"/>
      <c r="DT35" s="7"/>
      <c r="DU35" s="7"/>
      <c r="DV35" s="7"/>
      <c r="DW35" s="7"/>
      <c r="DX35" s="7"/>
      <c r="DY35" s="7"/>
      <c r="DZ35" s="7"/>
      <c r="EA35" s="7"/>
      <c r="EB35" s="7"/>
      <c r="EC35" s="7"/>
      <c r="ED35" s="7"/>
      <c r="EE35" s="7"/>
      <c r="EF35" s="7"/>
      <c r="EG35" s="7"/>
      <c r="EH35" s="7"/>
      <c r="EI35" s="7"/>
      <c r="EJ35" s="7"/>
      <c r="EK35" s="7"/>
      <c r="EL35" s="7"/>
      <c r="EM35" s="7"/>
      <c r="EN35" s="7"/>
      <c r="EO35" s="7"/>
      <c r="EP35" s="7"/>
      <c r="EQ35" s="7"/>
      <c r="ER35" s="7"/>
      <c r="ES35" s="7"/>
      <c r="ET35" s="7"/>
      <c r="EU35" s="7"/>
      <c r="EV35" s="7"/>
      <c r="EW35" s="7"/>
      <c r="EX35" s="7"/>
      <c r="EY35" s="7"/>
      <c r="EZ35" s="7"/>
      <c r="FA35" s="7"/>
      <c r="FB35" s="7"/>
      <c r="FC35" s="7"/>
      <c r="FD35" s="7"/>
      <c r="FE35" s="7"/>
      <c r="FF35" s="7"/>
      <c r="FG35" s="7"/>
      <c r="FH35" s="7"/>
      <c r="FI35" s="7"/>
      <c r="FJ35" s="7"/>
      <c r="FK35" s="7"/>
      <c r="FL35" s="7"/>
      <c r="FM35" s="7"/>
      <c r="FN35" s="7"/>
      <c r="FO35" s="7"/>
      <c r="FP35" s="7"/>
      <c r="FQ35" s="7"/>
      <c r="FR35" s="7"/>
      <c r="FS35" s="7"/>
      <c r="FT35" s="7"/>
      <c r="FU35" s="7"/>
      <c r="FV35" s="7"/>
      <c r="FW35" s="7"/>
      <c r="FX35" s="7"/>
      <c r="FY35" s="7"/>
      <c r="FZ35" s="7"/>
      <c r="GA35" s="7"/>
      <c r="GB35" s="7"/>
      <c r="GC35" s="7"/>
      <c r="GD35" s="7"/>
      <c r="GE35" s="7"/>
      <c r="GF35" s="7"/>
      <c r="GG35" s="7"/>
      <c r="GH35" s="7"/>
      <c r="GI35" s="7"/>
      <c r="GJ35" s="7"/>
      <c r="GK35" s="7"/>
      <c r="GL35" s="7"/>
      <c r="GM35" s="7"/>
      <c r="GN35" s="7"/>
      <c r="GO35" s="7"/>
      <c r="GP35" s="7"/>
      <c r="GQ35" s="7"/>
    </row>
    <row r="36" spans="1:199" ht="54" customHeight="1">
      <c r="A36" s="16" t="s">
        <v>211</v>
      </c>
      <c r="B36" s="17" t="s">
        <v>189</v>
      </c>
      <c r="C36" s="46">
        <v>200</v>
      </c>
      <c r="D36" s="46" t="s">
        <v>233</v>
      </c>
      <c r="E36" s="19">
        <f t="shared" si="1"/>
        <v>96.293549019607838</v>
      </c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  <c r="CS36" s="7"/>
      <c r="CT36" s="7"/>
      <c r="CU36" s="7"/>
      <c r="CV36" s="7"/>
      <c r="CW36" s="7"/>
      <c r="CX36" s="7"/>
      <c r="CY36" s="7"/>
      <c r="CZ36" s="7"/>
      <c r="DA36" s="7"/>
      <c r="DB36" s="7"/>
      <c r="DC36" s="7"/>
      <c r="DD36" s="7"/>
      <c r="DE36" s="7"/>
      <c r="DF36" s="7"/>
      <c r="DG36" s="7"/>
      <c r="DH36" s="7"/>
      <c r="DI36" s="7"/>
      <c r="DJ36" s="7"/>
      <c r="DK36" s="7"/>
      <c r="DL36" s="7"/>
      <c r="DM36" s="7"/>
      <c r="DN36" s="7"/>
      <c r="DO36" s="7"/>
      <c r="DP36" s="7"/>
      <c r="DQ36" s="7"/>
      <c r="DR36" s="7"/>
      <c r="DS36" s="7"/>
      <c r="DT36" s="7"/>
      <c r="DU36" s="7"/>
      <c r="DV36" s="7"/>
      <c r="DW36" s="7"/>
      <c r="DX36" s="7"/>
      <c r="DY36" s="7"/>
      <c r="DZ36" s="7"/>
      <c r="EA36" s="7"/>
      <c r="EB36" s="7"/>
      <c r="EC36" s="7"/>
      <c r="ED36" s="7"/>
      <c r="EE36" s="7"/>
      <c r="EF36" s="7"/>
      <c r="EG36" s="7"/>
      <c r="EH36" s="7"/>
      <c r="EI36" s="7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7"/>
      <c r="EV36" s="7"/>
      <c r="EW36" s="7"/>
      <c r="EX36" s="7"/>
      <c r="EY36" s="7"/>
      <c r="EZ36" s="7"/>
      <c r="FA36" s="7"/>
      <c r="FB36" s="7"/>
      <c r="FC36" s="7"/>
      <c r="FD36" s="7"/>
      <c r="FE36" s="7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7"/>
      <c r="FQ36" s="7"/>
      <c r="FR36" s="7"/>
      <c r="FS36" s="7"/>
      <c r="FT36" s="7"/>
      <c r="FU36" s="7"/>
      <c r="FV36" s="7"/>
      <c r="FW36" s="7"/>
      <c r="FX36" s="7"/>
      <c r="FY36" s="7"/>
      <c r="FZ36" s="7"/>
      <c r="GA36" s="7"/>
      <c r="GB36" s="7"/>
      <c r="GC36" s="7"/>
      <c r="GD36" s="7"/>
      <c r="GE36" s="7"/>
      <c r="GF36" s="7"/>
      <c r="GG36" s="7"/>
      <c r="GH36" s="7"/>
      <c r="GI36" s="7"/>
      <c r="GJ36" s="7"/>
      <c r="GK36" s="7"/>
      <c r="GL36" s="7"/>
      <c r="GM36" s="7"/>
      <c r="GN36" s="7"/>
      <c r="GO36" s="7"/>
      <c r="GP36" s="7"/>
      <c r="GQ36" s="7"/>
    </row>
    <row r="37" spans="1:199" ht="53.25" customHeight="1">
      <c r="A37" s="16" t="s">
        <v>212</v>
      </c>
      <c r="B37" s="17" t="s">
        <v>193</v>
      </c>
      <c r="C37" s="46">
        <v>200</v>
      </c>
      <c r="D37" s="46" t="s">
        <v>233</v>
      </c>
      <c r="E37" s="19">
        <f>E39</f>
        <v>96.293549019607838</v>
      </c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  <c r="CS37" s="7"/>
      <c r="CT37" s="7"/>
      <c r="CU37" s="7"/>
      <c r="CV37" s="7"/>
      <c r="CW37" s="7"/>
      <c r="CX37" s="7"/>
      <c r="CY37" s="7"/>
      <c r="CZ37" s="7"/>
      <c r="DA37" s="7"/>
      <c r="DB37" s="7"/>
      <c r="DC37" s="7"/>
      <c r="DD37" s="7"/>
      <c r="DE37" s="7"/>
      <c r="DF37" s="7"/>
      <c r="DG37" s="7"/>
      <c r="DH37" s="7"/>
      <c r="DI37" s="7"/>
      <c r="DJ37" s="7"/>
      <c r="DK37" s="7"/>
      <c r="DL37" s="7"/>
      <c r="DM37" s="7"/>
      <c r="DN37" s="7"/>
      <c r="DO37" s="7"/>
      <c r="DP37" s="7"/>
      <c r="DQ37" s="7"/>
      <c r="DR37" s="7"/>
      <c r="DS37" s="7"/>
      <c r="DT37" s="7"/>
      <c r="DU37" s="7"/>
      <c r="DV37" s="7"/>
      <c r="DW37" s="7"/>
      <c r="DX37" s="7"/>
      <c r="DY37" s="7"/>
      <c r="DZ37" s="7"/>
      <c r="EA37" s="7"/>
      <c r="EB37" s="7"/>
      <c r="EC37" s="7"/>
      <c r="ED37" s="7"/>
      <c r="EE37" s="7"/>
      <c r="EF37" s="7"/>
      <c r="EG37" s="7"/>
      <c r="EH37" s="7"/>
      <c r="EI37" s="7"/>
      <c r="EJ37" s="7"/>
      <c r="EK37" s="7"/>
      <c r="EL37" s="7"/>
      <c r="EM37" s="7"/>
      <c r="EN37" s="7"/>
      <c r="EO37" s="7"/>
      <c r="EP37" s="7"/>
      <c r="EQ37" s="7"/>
      <c r="ER37" s="7"/>
      <c r="ES37" s="7"/>
      <c r="ET37" s="7"/>
      <c r="EU37" s="7"/>
      <c r="EV37" s="7"/>
      <c r="EW37" s="7"/>
      <c r="EX37" s="7"/>
      <c r="EY37" s="7"/>
      <c r="EZ37" s="7"/>
      <c r="FA37" s="7"/>
      <c r="FB37" s="7"/>
      <c r="FC37" s="7"/>
      <c r="FD37" s="7"/>
      <c r="FE37" s="7"/>
      <c r="FF37" s="7"/>
      <c r="FG37" s="7"/>
      <c r="FH37" s="7"/>
      <c r="FI37" s="7"/>
      <c r="FJ37" s="7"/>
      <c r="FK37" s="7"/>
      <c r="FL37" s="7"/>
      <c r="FM37" s="7"/>
      <c r="FN37" s="7"/>
      <c r="FO37" s="7"/>
      <c r="FP37" s="7"/>
      <c r="FQ37" s="7"/>
      <c r="FR37" s="7"/>
      <c r="FS37" s="7"/>
      <c r="FT37" s="7"/>
      <c r="FU37" s="7"/>
      <c r="FV37" s="7"/>
      <c r="FW37" s="7"/>
      <c r="FX37" s="7"/>
      <c r="FY37" s="7"/>
      <c r="FZ37" s="7"/>
      <c r="GA37" s="7"/>
      <c r="GB37" s="7"/>
      <c r="GC37" s="7"/>
      <c r="GD37" s="7"/>
      <c r="GE37" s="7"/>
      <c r="GF37" s="7"/>
      <c r="GG37" s="7"/>
      <c r="GH37" s="7"/>
      <c r="GI37" s="7"/>
      <c r="GJ37" s="7"/>
      <c r="GK37" s="7"/>
      <c r="GL37" s="7"/>
      <c r="GM37" s="7"/>
      <c r="GN37" s="7"/>
      <c r="GO37" s="7"/>
      <c r="GP37" s="7"/>
      <c r="GQ37" s="7"/>
    </row>
    <row r="38" spans="1:199" ht="21.75" customHeight="1">
      <c r="A38" s="23" t="s">
        <v>218</v>
      </c>
      <c r="B38" s="27" t="s">
        <v>213</v>
      </c>
      <c r="C38" s="45">
        <v>0</v>
      </c>
      <c r="D38" s="45">
        <v>0</v>
      </c>
      <c r="E38" s="43" t="e">
        <f t="shared" ref="E38:E44" si="2">D38/C38*100</f>
        <v>#DIV/0!</v>
      </c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  <c r="CX38" s="7"/>
      <c r="CY38" s="7"/>
      <c r="CZ38" s="7"/>
      <c r="DA38" s="7"/>
      <c r="DB38" s="7"/>
      <c r="DC38" s="7"/>
      <c r="DD38" s="7"/>
      <c r="DE38" s="7"/>
      <c r="DF38" s="7"/>
      <c r="DG38" s="7"/>
      <c r="DH38" s="7"/>
      <c r="DI38" s="7"/>
      <c r="DJ38" s="7"/>
      <c r="DK38" s="7"/>
      <c r="DL38" s="7"/>
      <c r="DM38" s="7"/>
      <c r="DN38" s="7"/>
      <c r="DO38" s="7"/>
      <c r="DP38" s="7"/>
      <c r="DQ38" s="7"/>
      <c r="DR38" s="7"/>
      <c r="DS38" s="7"/>
      <c r="DT38" s="7"/>
      <c r="DU38" s="7"/>
      <c r="DV38" s="7"/>
      <c r="DW38" s="7"/>
      <c r="DX38" s="7"/>
      <c r="DY38" s="7"/>
      <c r="DZ38" s="7"/>
      <c r="EA38" s="7"/>
      <c r="EB38" s="7"/>
      <c r="EC38" s="7"/>
      <c r="ED38" s="7"/>
      <c r="EE38" s="7"/>
      <c r="EF38" s="7"/>
      <c r="EG38" s="7"/>
      <c r="EH38" s="7"/>
      <c r="EI38" s="7"/>
      <c r="EJ38" s="7"/>
      <c r="EK38" s="7"/>
      <c r="EL38" s="7"/>
      <c r="EM38" s="7"/>
      <c r="EN38" s="7"/>
      <c r="EO38" s="7"/>
      <c r="EP38" s="7"/>
      <c r="EQ38" s="7"/>
      <c r="ER38" s="7"/>
      <c r="ES38" s="7"/>
      <c r="ET38" s="7"/>
      <c r="EU38" s="7"/>
      <c r="EV38" s="7"/>
      <c r="EW38" s="7"/>
      <c r="EX38" s="7"/>
      <c r="EY38" s="7"/>
      <c r="EZ38" s="7"/>
      <c r="FA38" s="7"/>
      <c r="FB38" s="7"/>
      <c r="FC38" s="7"/>
      <c r="FD38" s="7"/>
      <c r="FE38" s="7"/>
      <c r="FF38" s="7"/>
      <c r="FG38" s="7"/>
      <c r="FH38" s="7"/>
      <c r="FI38" s="7"/>
      <c r="FJ38" s="7"/>
      <c r="FK38" s="7"/>
      <c r="FL38" s="7"/>
      <c r="FM38" s="7"/>
      <c r="FN38" s="7"/>
      <c r="FO38" s="7"/>
      <c r="FP38" s="7"/>
      <c r="FQ38" s="7"/>
      <c r="FR38" s="7"/>
      <c r="FS38" s="7"/>
      <c r="FT38" s="7"/>
      <c r="FU38" s="7"/>
      <c r="FV38" s="7"/>
      <c r="FW38" s="7"/>
      <c r="FX38" s="7"/>
      <c r="FY38" s="7"/>
      <c r="FZ38" s="7"/>
      <c r="GA38" s="7"/>
      <c r="GB38" s="7"/>
      <c r="GC38" s="7"/>
      <c r="GD38" s="7"/>
      <c r="GE38" s="7"/>
      <c r="GF38" s="7"/>
      <c r="GG38" s="7"/>
      <c r="GH38" s="7"/>
      <c r="GI38" s="7"/>
      <c r="GJ38" s="7"/>
      <c r="GK38" s="7"/>
      <c r="GL38" s="7"/>
      <c r="GM38" s="7"/>
      <c r="GN38" s="7"/>
      <c r="GO38" s="7"/>
      <c r="GP38" s="7"/>
      <c r="GQ38" s="7"/>
    </row>
    <row r="39" spans="1:199" ht="17.25" customHeight="1">
      <c r="A39" s="23" t="s">
        <v>198</v>
      </c>
      <c r="B39" s="27" t="s">
        <v>194</v>
      </c>
      <c r="C39" s="45">
        <v>1734</v>
      </c>
      <c r="D39" s="45">
        <v>1669.7301399999999</v>
      </c>
      <c r="E39" s="43">
        <f t="shared" si="2"/>
        <v>96.293549019607838</v>
      </c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  <c r="CS39" s="7"/>
      <c r="CT39" s="7"/>
      <c r="CU39" s="7"/>
      <c r="CV39" s="7"/>
      <c r="CW39" s="7"/>
      <c r="CX39" s="7"/>
      <c r="CY39" s="7"/>
      <c r="CZ39" s="7"/>
      <c r="DA39" s="7"/>
      <c r="DB39" s="7"/>
      <c r="DC39" s="7"/>
      <c r="DD39" s="7"/>
      <c r="DE39" s="7"/>
      <c r="DF39" s="7"/>
      <c r="DG39" s="7"/>
      <c r="DH39" s="7"/>
      <c r="DI39" s="7"/>
      <c r="DJ39" s="7"/>
      <c r="DK39" s="7"/>
      <c r="DL39" s="7"/>
      <c r="DM39" s="7"/>
      <c r="DN39" s="7"/>
      <c r="DO39" s="7"/>
      <c r="DP39" s="7"/>
      <c r="DQ39" s="7"/>
      <c r="DR39" s="7"/>
      <c r="DS39" s="7"/>
      <c r="DT39" s="7"/>
      <c r="DU39" s="7"/>
      <c r="DV39" s="7"/>
      <c r="DW39" s="7"/>
      <c r="DX39" s="7"/>
      <c r="DY39" s="7"/>
      <c r="DZ39" s="7"/>
      <c r="EA39" s="7"/>
      <c r="EB39" s="7"/>
      <c r="EC39" s="7"/>
      <c r="ED39" s="7"/>
      <c r="EE39" s="7"/>
      <c r="EF39" s="7"/>
      <c r="EG39" s="7"/>
      <c r="EH39" s="7"/>
      <c r="EI39" s="7"/>
      <c r="EJ39" s="7"/>
      <c r="EK39" s="7"/>
      <c r="EL39" s="7"/>
      <c r="EM39" s="7"/>
      <c r="EN39" s="7"/>
      <c r="EO39" s="7"/>
      <c r="EP39" s="7"/>
      <c r="EQ39" s="7"/>
      <c r="ER39" s="7"/>
      <c r="ES39" s="7"/>
      <c r="ET39" s="7"/>
      <c r="EU39" s="7"/>
      <c r="EV39" s="7"/>
      <c r="EW39" s="7"/>
      <c r="EX39" s="7"/>
      <c r="EY39" s="7"/>
      <c r="EZ39" s="7"/>
      <c r="FA39" s="7"/>
      <c r="FB39" s="7"/>
      <c r="FC39" s="7"/>
      <c r="FD39" s="7"/>
      <c r="FE39" s="7"/>
      <c r="FF39" s="7"/>
      <c r="FG39" s="7"/>
      <c r="FH39" s="7"/>
      <c r="FI39" s="7"/>
      <c r="FJ39" s="7"/>
      <c r="FK39" s="7"/>
      <c r="FL39" s="7"/>
      <c r="FM39" s="7"/>
      <c r="FN39" s="7"/>
      <c r="FO39" s="7"/>
      <c r="FP39" s="7"/>
      <c r="FQ39" s="7"/>
      <c r="FR39" s="7"/>
      <c r="FS39" s="7"/>
      <c r="FT39" s="7"/>
      <c r="FU39" s="7"/>
      <c r="FV39" s="7"/>
      <c r="FW39" s="7"/>
      <c r="FX39" s="7"/>
      <c r="FY39" s="7"/>
      <c r="FZ39" s="7"/>
      <c r="GA39" s="7"/>
      <c r="GB39" s="7"/>
      <c r="GC39" s="7"/>
      <c r="GD39" s="7"/>
      <c r="GE39" s="7"/>
      <c r="GF39" s="7"/>
      <c r="GG39" s="7"/>
      <c r="GH39" s="7"/>
      <c r="GI39" s="7"/>
      <c r="GJ39" s="7"/>
      <c r="GK39" s="7"/>
      <c r="GL39" s="7"/>
      <c r="GM39" s="7"/>
      <c r="GN39" s="7"/>
      <c r="GO39" s="7"/>
      <c r="GP39" s="7"/>
      <c r="GQ39" s="7"/>
    </row>
    <row r="40" spans="1:199" ht="16.5" customHeight="1">
      <c r="A40" s="23" t="s">
        <v>197</v>
      </c>
      <c r="B40" s="27" t="s">
        <v>195</v>
      </c>
      <c r="C40" s="46">
        <v>1734</v>
      </c>
      <c r="D40" s="46">
        <v>1669.7301399999999</v>
      </c>
      <c r="E40" s="43">
        <f t="shared" si="2"/>
        <v>96.293549019607838</v>
      </c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  <c r="CX40" s="7"/>
      <c r="CY40" s="7"/>
      <c r="CZ40" s="7"/>
      <c r="DA40" s="7"/>
      <c r="DB40" s="7"/>
      <c r="DC40" s="7"/>
      <c r="DD40" s="7"/>
      <c r="DE40" s="7"/>
      <c r="DF40" s="7"/>
      <c r="DG40" s="7"/>
      <c r="DH40" s="7"/>
      <c r="DI40" s="7"/>
      <c r="DJ40" s="7"/>
      <c r="DK40" s="7"/>
      <c r="DL40" s="7"/>
      <c r="DM40" s="7"/>
      <c r="DN40" s="7"/>
      <c r="DO40" s="7"/>
      <c r="DP40" s="7"/>
      <c r="DQ40" s="7"/>
      <c r="DR40" s="7"/>
      <c r="DS40" s="7"/>
      <c r="DT40" s="7"/>
      <c r="DU40" s="7"/>
      <c r="DV40" s="7"/>
      <c r="DW40" s="7"/>
      <c r="DX40" s="7"/>
      <c r="DY40" s="7"/>
      <c r="DZ40" s="7"/>
      <c r="EA40" s="7"/>
      <c r="EB40" s="7"/>
      <c r="EC40" s="7"/>
      <c r="ED40" s="7"/>
      <c r="EE40" s="7"/>
      <c r="EF40" s="7"/>
      <c r="EG40" s="7"/>
      <c r="EH40" s="7"/>
      <c r="EI40" s="7"/>
      <c r="EJ40" s="7"/>
      <c r="EK40" s="7"/>
      <c r="EL40" s="7"/>
      <c r="EM40" s="7"/>
      <c r="EN40" s="7"/>
      <c r="EO40" s="7"/>
      <c r="EP40" s="7"/>
      <c r="EQ40" s="7"/>
      <c r="ER40" s="7"/>
      <c r="ES40" s="7"/>
      <c r="ET40" s="7"/>
      <c r="EU40" s="7"/>
      <c r="EV40" s="7"/>
      <c r="EW40" s="7"/>
      <c r="EX40" s="7"/>
      <c r="EY40" s="7"/>
      <c r="EZ40" s="7"/>
      <c r="FA40" s="7"/>
      <c r="FB40" s="7"/>
      <c r="FC40" s="7"/>
      <c r="FD40" s="7"/>
      <c r="FE40" s="7"/>
      <c r="FF40" s="7"/>
      <c r="FG40" s="7"/>
      <c r="FH40" s="7"/>
      <c r="FI40" s="7"/>
      <c r="FJ40" s="7"/>
      <c r="FK40" s="7"/>
      <c r="FL40" s="7"/>
      <c r="FM40" s="7"/>
      <c r="FN40" s="7"/>
      <c r="FO40" s="7"/>
      <c r="FP40" s="7"/>
      <c r="FQ40" s="7"/>
      <c r="FR40" s="7"/>
      <c r="FS40" s="7"/>
      <c r="FT40" s="7"/>
      <c r="FU40" s="7"/>
      <c r="FV40" s="7"/>
      <c r="FW40" s="7"/>
      <c r="FX40" s="7"/>
      <c r="FY40" s="7"/>
      <c r="FZ40" s="7"/>
      <c r="GA40" s="7"/>
      <c r="GB40" s="7"/>
      <c r="GC40" s="7"/>
      <c r="GD40" s="7"/>
      <c r="GE40" s="7"/>
      <c r="GF40" s="7"/>
      <c r="GG40" s="7"/>
      <c r="GH40" s="7"/>
      <c r="GI40" s="7"/>
      <c r="GJ40" s="7"/>
      <c r="GK40" s="7"/>
      <c r="GL40" s="7"/>
      <c r="GM40" s="7"/>
      <c r="GN40" s="7"/>
      <c r="GO40" s="7"/>
      <c r="GP40" s="7"/>
      <c r="GQ40" s="7"/>
    </row>
    <row r="41" spans="1:199" ht="17.25" customHeight="1">
      <c r="A41" s="16" t="s">
        <v>199</v>
      </c>
      <c r="B41" s="17" t="s">
        <v>196</v>
      </c>
      <c r="C41" s="46">
        <v>1734</v>
      </c>
      <c r="D41" s="46">
        <v>1669.7301399999999</v>
      </c>
      <c r="E41" s="43">
        <f t="shared" si="2"/>
        <v>96.293549019607838</v>
      </c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  <c r="CS41" s="7"/>
      <c r="CT41" s="7"/>
      <c r="CU41" s="7"/>
      <c r="CV41" s="7"/>
      <c r="CW41" s="7"/>
      <c r="CX41" s="7"/>
      <c r="CY41" s="7"/>
      <c r="CZ41" s="7"/>
      <c r="DA41" s="7"/>
      <c r="DB41" s="7"/>
      <c r="DC41" s="7"/>
      <c r="DD41" s="7"/>
      <c r="DE41" s="7"/>
      <c r="DF41" s="7"/>
      <c r="DG41" s="7"/>
      <c r="DH41" s="7"/>
      <c r="DI41" s="7"/>
      <c r="DJ41" s="7"/>
      <c r="DK41" s="7"/>
      <c r="DL41" s="7"/>
      <c r="DM41" s="7"/>
      <c r="DN41" s="7"/>
      <c r="DO41" s="7"/>
      <c r="DP41" s="7"/>
      <c r="DQ41" s="7"/>
      <c r="DR41" s="7"/>
      <c r="DS41" s="7"/>
      <c r="DT41" s="7"/>
      <c r="DU41" s="7"/>
      <c r="DV41" s="7"/>
      <c r="DW41" s="7"/>
      <c r="DX41" s="7"/>
      <c r="DY41" s="7"/>
      <c r="DZ41" s="7"/>
      <c r="EA41" s="7"/>
      <c r="EB41" s="7"/>
      <c r="EC41" s="7"/>
      <c r="ED41" s="7"/>
      <c r="EE41" s="7"/>
      <c r="EF41" s="7"/>
      <c r="EG41" s="7"/>
      <c r="EH41" s="7"/>
      <c r="EI41" s="7"/>
      <c r="EJ41" s="7"/>
      <c r="EK41" s="7"/>
      <c r="EL41" s="7"/>
      <c r="EM41" s="7"/>
      <c r="EN41" s="7"/>
      <c r="EO41" s="7"/>
      <c r="EP41" s="7"/>
      <c r="EQ41" s="7"/>
      <c r="ER41" s="7"/>
      <c r="ES41" s="7"/>
      <c r="ET41" s="7"/>
      <c r="EU41" s="7"/>
      <c r="EV41" s="7"/>
      <c r="EW41" s="7"/>
      <c r="EX41" s="7"/>
      <c r="EY41" s="7"/>
      <c r="EZ41" s="7"/>
      <c r="FA41" s="7"/>
      <c r="FB41" s="7"/>
      <c r="FC41" s="7"/>
      <c r="FD41" s="7"/>
      <c r="FE41" s="7"/>
      <c r="FF41" s="7"/>
      <c r="FG41" s="7"/>
      <c r="FH41" s="7"/>
      <c r="FI41" s="7"/>
      <c r="FJ41" s="7"/>
      <c r="FK41" s="7"/>
      <c r="FL41" s="7"/>
      <c r="FM41" s="7"/>
      <c r="FN41" s="7"/>
      <c r="FO41" s="7"/>
      <c r="FP41" s="7"/>
      <c r="FQ41" s="7"/>
      <c r="FR41" s="7"/>
      <c r="FS41" s="7"/>
      <c r="FT41" s="7"/>
      <c r="FU41" s="7"/>
      <c r="FV41" s="7"/>
      <c r="FW41" s="7"/>
      <c r="FX41" s="7"/>
      <c r="FY41" s="7"/>
      <c r="FZ41" s="7"/>
      <c r="GA41" s="7"/>
      <c r="GB41" s="7"/>
      <c r="GC41" s="7"/>
      <c r="GD41" s="7"/>
      <c r="GE41" s="7"/>
      <c r="GF41" s="7"/>
      <c r="GG41" s="7"/>
      <c r="GH41" s="7"/>
      <c r="GI41" s="7"/>
      <c r="GJ41" s="7"/>
      <c r="GK41" s="7"/>
      <c r="GL41" s="7"/>
      <c r="GM41" s="7"/>
      <c r="GN41" s="7"/>
      <c r="GO41" s="7"/>
      <c r="GP41" s="7"/>
      <c r="GQ41" s="7"/>
    </row>
    <row r="42" spans="1:199" ht="29.25" customHeight="1">
      <c r="A42" s="23" t="s">
        <v>64</v>
      </c>
      <c r="B42" s="27" t="s">
        <v>63</v>
      </c>
      <c r="C42" s="45">
        <v>23529.201000000001</v>
      </c>
      <c r="D42" s="45">
        <v>23016.540420000001</v>
      </c>
      <c r="E42" s="43">
        <f t="shared" si="2"/>
        <v>97.82117301815731</v>
      </c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  <c r="CX42" s="7"/>
      <c r="CY42" s="7"/>
      <c r="CZ42" s="7"/>
      <c r="DA42" s="7"/>
      <c r="DB42" s="7"/>
      <c r="DC42" s="7"/>
      <c r="DD42" s="7"/>
      <c r="DE42" s="7"/>
      <c r="DF42" s="7"/>
      <c r="DG42" s="7"/>
      <c r="DH42" s="7"/>
      <c r="DI42" s="7"/>
      <c r="DJ42" s="7"/>
      <c r="DK42" s="7"/>
      <c r="DL42" s="7"/>
      <c r="DM42" s="7"/>
      <c r="DN42" s="7"/>
      <c r="DO42" s="7"/>
      <c r="DP42" s="7"/>
      <c r="DQ42" s="7"/>
      <c r="DR42" s="7"/>
      <c r="DS42" s="7"/>
      <c r="DT42" s="7"/>
      <c r="DU42" s="7"/>
      <c r="DV42" s="7"/>
      <c r="DW42" s="7"/>
      <c r="DX42" s="7"/>
      <c r="DY42" s="7"/>
      <c r="DZ42" s="7"/>
      <c r="EA42" s="7"/>
      <c r="EB42" s="7"/>
      <c r="EC42" s="7"/>
      <c r="ED42" s="7"/>
      <c r="EE42" s="7"/>
      <c r="EF42" s="7"/>
      <c r="EG42" s="7"/>
      <c r="EH42" s="7"/>
      <c r="EI42" s="7"/>
      <c r="EJ42" s="7"/>
      <c r="EK42" s="7"/>
      <c r="EL42" s="7"/>
      <c r="EM42" s="7"/>
      <c r="EN42" s="7"/>
      <c r="EO42" s="7"/>
      <c r="EP42" s="7"/>
      <c r="EQ42" s="7"/>
      <c r="ER42" s="7"/>
      <c r="ES42" s="7"/>
      <c r="ET42" s="7"/>
      <c r="EU42" s="7"/>
      <c r="EV42" s="7"/>
      <c r="EW42" s="7"/>
      <c r="EX42" s="7"/>
      <c r="EY42" s="7"/>
      <c r="EZ42" s="7"/>
      <c r="FA42" s="7"/>
      <c r="FB42" s="7"/>
      <c r="FC42" s="7"/>
      <c r="FD42" s="7"/>
      <c r="FE42" s="7"/>
      <c r="FF42" s="7"/>
      <c r="FG42" s="7"/>
      <c r="FH42" s="7"/>
      <c r="FI42" s="7"/>
      <c r="FJ42" s="7"/>
      <c r="FK42" s="7"/>
      <c r="FL42" s="7"/>
      <c r="FM42" s="7"/>
      <c r="FN42" s="7"/>
      <c r="FO42" s="7"/>
      <c r="FP42" s="7"/>
      <c r="FQ42" s="7"/>
      <c r="FR42" s="7"/>
      <c r="FS42" s="7"/>
      <c r="FT42" s="7"/>
      <c r="FU42" s="7"/>
      <c r="FV42" s="7"/>
      <c r="FW42" s="7"/>
      <c r="FX42" s="7"/>
      <c r="FY42" s="7"/>
      <c r="FZ42" s="7"/>
      <c r="GA42" s="7"/>
      <c r="GB42" s="7"/>
      <c r="GC42" s="7"/>
      <c r="GD42" s="7"/>
      <c r="GE42" s="7"/>
      <c r="GF42" s="7"/>
      <c r="GG42" s="7"/>
      <c r="GH42" s="7"/>
      <c r="GI42" s="7"/>
      <c r="GJ42" s="7"/>
      <c r="GK42" s="7"/>
      <c r="GL42" s="7"/>
      <c r="GM42" s="7"/>
      <c r="GN42" s="7"/>
      <c r="GO42" s="7"/>
      <c r="GP42" s="7"/>
      <c r="GQ42" s="7"/>
    </row>
    <row r="43" spans="1:199" ht="18.600000000000001" customHeight="1">
      <c r="A43" s="23" t="s">
        <v>174</v>
      </c>
      <c r="B43" s="27" t="s">
        <v>63</v>
      </c>
      <c r="C43" s="45">
        <f>C44</f>
        <v>8732.5</v>
      </c>
      <c r="D43" s="45">
        <f>D44</f>
        <v>8732.5</v>
      </c>
      <c r="E43" s="43">
        <f t="shared" si="2"/>
        <v>100</v>
      </c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  <c r="CS43" s="7"/>
      <c r="CT43" s="7"/>
      <c r="CU43" s="7"/>
      <c r="CV43" s="7"/>
      <c r="CW43" s="7"/>
      <c r="CX43" s="7"/>
      <c r="CY43" s="7"/>
      <c r="CZ43" s="7"/>
      <c r="DA43" s="7"/>
      <c r="DB43" s="7"/>
      <c r="DC43" s="7"/>
      <c r="DD43" s="7"/>
      <c r="DE43" s="7"/>
      <c r="DF43" s="7"/>
      <c r="DG43" s="7"/>
      <c r="DH43" s="7"/>
      <c r="DI43" s="7"/>
      <c r="DJ43" s="7"/>
      <c r="DK43" s="7"/>
      <c r="DL43" s="7"/>
      <c r="DM43" s="7"/>
      <c r="DN43" s="7"/>
      <c r="DO43" s="7"/>
      <c r="DP43" s="7"/>
      <c r="DQ43" s="7"/>
      <c r="DR43" s="7"/>
      <c r="DS43" s="7"/>
      <c r="DT43" s="7"/>
      <c r="DU43" s="7"/>
      <c r="DV43" s="7"/>
      <c r="DW43" s="7"/>
      <c r="DX43" s="7"/>
      <c r="DY43" s="7"/>
      <c r="DZ43" s="7"/>
      <c r="EA43" s="7"/>
      <c r="EB43" s="7"/>
      <c r="EC43" s="7"/>
      <c r="ED43" s="7"/>
      <c r="EE43" s="7"/>
      <c r="EF43" s="7"/>
      <c r="EG43" s="7"/>
      <c r="EH43" s="7"/>
      <c r="EI43" s="7"/>
      <c r="EJ43" s="7"/>
      <c r="EK43" s="7"/>
      <c r="EL43" s="7"/>
      <c r="EM43" s="7"/>
      <c r="EN43" s="7"/>
      <c r="EO43" s="7"/>
      <c r="EP43" s="7"/>
      <c r="EQ43" s="7"/>
      <c r="ER43" s="7"/>
      <c r="ES43" s="7"/>
      <c r="ET43" s="7"/>
      <c r="EU43" s="7"/>
      <c r="EV43" s="7"/>
      <c r="EW43" s="7"/>
      <c r="EX43" s="7"/>
      <c r="EY43" s="7"/>
      <c r="EZ43" s="7"/>
      <c r="FA43" s="7"/>
      <c r="FB43" s="7"/>
      <c r="FC43" s="7"/>
      <c r="FD43" s="7"/>
      <c r="FE43" s="7"/>
      <c r="FF43" s="7"/>
      <c r="FG43" s="7"/>
      <c r="FH43" s="7"/>
      <c r="FI43" s="7"/>
      <c r="FJ43" s="7"/>
      <c r="FK43" s="7"/>
      <c r="FL43" s="7"/>
      <c r="FM43" s="7"/>
      <c r="FN43" s="7"/>
      <c r="FO43" s="7"/>
      <c r="FP43" s="7"/>
      <c r="FQ43" s="7"/>
      <c r="FR43" s="7"/>
      <c r="FS43" s="7"/>
      <c r="FT43" s="7"/>
      <c r="FU43" s="7"/>
      <c r="FV43" s="7"/>
      <c r="FW43" s="7"/>
      <c r="FX43" s="7"/>
      <c r="FY43" s="7"/>
      <c r="FZ43" s="7"/>
      <c r="GA43" s="7"/>
      <c r="GB43" s="7"/>
      <c r="GC43" s="7"/>
      <c r="GD43" s="7"/>
      <c r="GE43" s="7"/>
      <c r="GF43" s="7"/>
      <c r="GG43" s="7"/>
      <c r="GH43" s="7"/>
      <c r="GI43" s="7"/>
      <c r="GJ43" s="7"/>
      <c r="GK43" s="7"/>
      <c r="GL43" s="7"/>
      <c r="GM43" s="7"/>
      <c r="GN43" s="7"/>
      <c r="GO43" s="7"/>
      <c r="GP43" s="7"/>
      <c r="GQ43" s="7"/>
    </row>
    <row r="44" spans="1:199" ht="42" customHeight="1">
      <c r="A44" s="23" t="s">
        <v>175</v>
      </c>
      <c r="B44" s="27" t="s">
        <v>65</v>
      </c>
      <c r="C44" s="45">
        <f>C45</f>
        <v>8732.5</v>
      </c>
      <c r="D44" s="45">
        <f>D45</f>
        <v>8732.5</v>
      </c>
      <c r="E44" s="43">
        <f t="shared" si="2"/>
        <v>100</v>
      </c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  <c r="CX44" s="7"/>
      <c r="CY44" s="7"/>
      <c r="CZ44" s="7"/>
      <c r="DA44" s="7"/>
      <c r="DB44" s="7"/>
      <c r="DC44" s="7"/>
      <c r="DD44" s="7"/>
      <c r="DE44" s="7"/>
      <c r="DF44" s="7"/>
      <c r="DG44" s="7"/>
      <c r="DH44" s="7"/>
      <c r="DI44" s="7"/>
      <c r="DJ44" s="7"/>
      <c r="DK44" s="7"/>
      <c r="DL44" s="7"/>
      <c r="DM44" s="7"/>
      <c r="DN44" s="7"/>
      <c r="DO44" s="7"/>
      <c r="DP44" s="7"/>
      <c r="DQ44" s="7"/>
      <c r="DR44" s="7"/>
      <c r="DS44" s="7"/>
      <c r="DT44" s="7"/>
      <c r="DU44" s="7"/>
      <c r="DV44" s="7"/>
      <c r="DW44" s="7"/>
      <c r="DX44" s="7"/>
      <c r="DY44" s="7"/>
      <c r="DZ44" s="7"/>
      <c r="EA44" s="7"/>
      <c r="EB44" s="7"/>
      <c r="EC44" s="7"/>
      <c r="ED44" s="7"/>
      <c r="EE44" s="7"/>
      <c r="EF44" s="7"/>
      <c r="EG44" s="7"/>
      <c r="EH44" s="7"/>
      <c r="EI44" s="7"/>
      <c r="EJ44" s="7"/>
      <c r="EK44" s="7"/>
      <c r="EL44" s="7"/>
      <c r="EM44" s="7"/>
      <c r="EN44" s="7"/>
      <c r="EO44" s="7"/>
      <c r="EP44" s="7"/>
      <c r="EQ44" s="7"/>
      <c r="ER44" s="7"/>
      <c r="ES44" s="7"/>
      <c r="ET44" s="7"/>
      <c r="EU44" s="7"/>
      <c r="EV44" s="7"/>
      <c r="EW44" s="7"/>
      <c r="EX44" s="7"/>
      <c r="EY44" s="7"/>
      <c r="EZ44" s="7"/>
      <c r="FA44" s="7"/>
      <c r="FB44" s="7"/>
      <c r="FC44" s="7"/>
      <c r="FD44" s="7"/>
      <c r="FE44" s="7"/>
      <c r="FF44" s="7"/>
      <c r="FG44" s="7"/>
      <c r="FH44" s="7"/>
      <c r="FI44" s="7"/>
      <c r="FJ44" s="7"/>
      <c r="FK44" s="7"/>
      <c r="FL44" s="7"/>
      <c r="FM44" s="7"/>
      <c r="FN44" s="7"/>
      <c r="FO44" s="7"/>
      <c r="FP44" s="7"/>
      <c r="FQ44" s="7"/>
      <c r="FR44" s="7"/>
      <c r="FS44" s="7"/>
      <c r="FT44" s="7"/>
      <c r="FU44" s="7"/>
      <c r="FV44" s="7"/>
      <c r="FW44" s="7"/>
      <c r="FX44" s="7"/>
      <c r="FY44" s="7"/>
      <c r="FZ44" s="7"/>
      <c r="GA44" s="7"/>
      <c r="GB44" s="7"/>
      <c r="GC44" s="7"/>
      <c r="GD44" s="7"/>
      <c r="GE44" s="7"/>
      <c r="GF44" s="7"/>
      <c r="GG44" s="7"/>
      <c r="GH44" s="7"/>
      <c r="GI44" s="7"/>
      <c r="GJ44" s="7"/>
      <c r="GK44" s="7"/>
      <c r="GL44" s="7"/>
      <c r="GM44" s="7"/>
      <c r="GN44" s="7"/>
      <c r="GO44" s="7"/>
      <c r="GP44" s="7"/>
      <c r="GQ44" s="7"/>
    </row>
    <row r="45" spans="1:199" ht="28.2" customHeight="1">
      <c r="A45" s="23" t="s">
        <v>203</v>
      </c>
      <c r="B45" s="27" t="s">
        <v>67</v>
      </c>
      <c r="C45" s="45">
        <f>C46+C48</f>
        <v>8732.5</v>
      </c>
      <c r="D45" s="45">
        <f>D46+D48</f>
        <v>8732.5</v>
      </c>
      <c r="E45" s="43">
        <f t="shared" ref="E45:E57" si="3">D45/C45*100</f>
        <v>100</v>
      </c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  <c r="CS45" s="7"/>
      <c r="CT45" s="7"/>
      <c r="CU45" s="7"/>
      <c r="CV45" s="7"/>
      <c r="CW45" s="7"/>
      <c r="CX45" s="7"/>
      <c r="CY45" s="7"/>
      <c r="CZ45" s="7"/>
      <c r="DA45" s="7"/>
      <c r="DB45" s="7"/>
      <c r="DC45" s="7"/>
      <c r="DD45" s="7"/>
      <c r="DE45" s="7"/>
      <c r="DF45" s="7"/>
      <c r="DG45" s="7"/>
      <c r="DH45" s="7"/>
      <c r="DI45" s="7"/>
      <c r="DJ45" s="7"/>
      <c r="DK45" s="7"/>
      <c r="DL45" s="7"/>
      <c r="DM45" s="7"/>
      <c r="DN45" s="7"/>
      <c r="DO45" s="7"/>
      <c r="DP45" s="7"/>
      <c r="DQ45" s="7"/>
      <c r="DR45" s="7"/>
      <c r="DS45" s="7"/>
      <c r="DT45" s="7"/>
      <c r="DU45" s="7"/>
      <c r="DV45" s="7"/>
      <c r="DW45" s="7"/>
      <c r="DX45" s="7"/>
      <c r="DY45" s="7"/>
      <c r="DZ45" s="7"/>
      <c r="EA45" s="7"/>
      <c r="EB45" s="7"/>
      <c r="EC45" s="7"/>
      <c r="ED45" s="7"/>
      <c r="EE45" s="7"/>
      <c r="EF45" s="7"/>
      <c r="EG45" s="7"/>
      <c r="EH45" s="7"/>
      <c r="EI45" s="7"/>
      <c r="EJ45" s="7"/>
      <c r="EK45" s="7"/>
      <c r="EL45" s="7"/>
      <c r="EM45" s="7"/>
      <c r="EN45" s="7"/>
      <c r="EO45" s="7"/>
      <c r="EP45" s="7"/>
      <c r="EQ45" s="7"/>
      <c r="ER45" s="7"/>
      <c r="ES45" s="7"/>
      <c r="ET45" s="7"/>
      <c r="EU45" s="7"/>
      <c r="EV45" s="7"/>
      <c r="EW45" s="7"/>
      <c r="EX45" s="7"/>
      <c r="EY45" s="7"/>
      <c r="EZ45" s="7"/>
      <c r="FA45" s="7"/>
      <c r="FB45" s="7"/>
      <c r="FC45" s="7"/>
      <c r="FD45" s="7"/>
      <c r="FE45" s="7"/>
      <c r="FF45" s="7"/>
      <c r="FG45" s="7"/>
      <c r="FH45" s="7"/>
      <c r="FI45" s="7"/>
      <c r="FJ45" s="7"/>
      <c r="FK45" s="7"/>
      <c r="FL45" s="7"/>
      <c r="FM45" s="7"/>
      <c r="FN45" s="7"/>
      <c r="FO45" s="7"/>
      <c r="FP45" s="7"/>
      <c r="FQ45" s="7"/>
      <c r="FR45" s="7"/>
      <c r="FS45" s="7"/>
      <c r="FT45" s="7"/>
      <c r="FU45" s="7"/>
      <c r="FV45" s="7"/>
      <c r="FW45" s="7"/>
      <c r="FX45" s="7"/>
      <c r="FY45" s="7"/>
      <c r="FZ45" s="7"/>
      <c r="GA45" s="7"/>
      <c r="GB45" s="7"/>
      <c r="GC45" s="7"/>
      <c r="GD45" s="7"/>
      <c r="GE45" s="7"/>
      <c r="GF45" s="7"/>
      <c r="GG45" s="7"/>
      <c r="GH45" s="7"/>
      <c r="GI45" s="7"/>
      <c r="GJ45" s="7"/>
      <c r="GK45" s="7"/>
      <c r="GL45" s="7"/>
      <c r="GM45" s="7"/>
      <c r="GN45" s="7"/>
      <c r="GO45" s="7"/>
      <c r="GP45" s="7"/>
      <c r="GQ45" s="7"/>
    </row>
    <row r="46" spans="1:199" ht="16.5" customHeight="1">
      <c r="A46" s="16" t="s">
        <v>204</v>
      </c>
      <c r="B46" s="17" t="s">
        <v>69</v>
      </c>
      <c r="C46" s="46">
        <f>C47</f>
        <v>5532.5</v>
      </c>
      <c r="D46" s="46">
        <f>D47</f>
        <v>5532.5</v>
      </c>
      <c r="E46" s="44">
        <f t="shared" si="3"/>
        <v>100</v>
      </c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  <c r="CS46" s="7"/>
      <c r="CT46" s="7"/>
      <c r="CU46" s="7"/>
      <c r="CV46" s="7"/>
      <c r="CW46" s="7"/>
      <c r="CX46" s="7"/>
      <c r="CY46" s="7"/>
      <c r="CZ46" s="7"/>
      <c r="DA46" s="7"/>
      <c r="DB46" s="7"/>
      <c r="DC46" s="7"/>
      <c r="DD46" s="7"/>
      <c r="DE46" s="7"/>
      <c r="DF46" s="7"/>
      <c r="DG46" s="7"/>
      <c r="DH46" s="7"/>
      <c r="DI46" s="7"/>
      <c r="DJ46" s="7"/>
      <c r="DK46" s="7"/>
      <c r="DL46" s="7"/>
      <c r="DM46" s="7"/>
      <c r="DN46" s="7"/>
      <c r="DO46" s="7"/>
      <c r="DP46" s="7"/>
      <c r="DQ46" s="7"/>
      <c r="DR46" s="7"/>
      <c r="DS46" s="7"/>
      <c r="DT46" s="7"/>
      <c r="DU46" s="7"/>
      <c r="DV46" s="7"/>
      <c r="DW46" s="7"/>
      <c r="DX46" s="7"/>
      <c r="DY46" s="7"/>
      <c r="DZ46" s="7"/>
      <c r="EA46" s="7"/>
      <c r="EB46" s="7"/>
      <c r="EC46" s="7"/>
      <c r="ED46" s="7"/>
      <c r="EE46" s="7"/>
      <c r="EF46" s="7"/>
      <c r="EG46" s="7"/>
      <c r="EH46" s="7"/>
      <c r="EI46" s="7"/>
      <c r="EJ46" s="7"/>
      <c r="EK46" s="7"/>
      <c r="EL46" s="7"/>
      <c r="EM46" s="7"/>
      <c r="EN46" s="7"/>
      <c r="EO46" s="7"/>
      <c r="EP46" s="7"/>
      <c r="EQ46" s="7"/>
      <c r="ER46" s="7"/>
      <c r="ES46" s="7"/>
      <c r="ET46" s="7"/>
      <c r="EU46" s="7"/>
      <c r="EV46" s="7"/>
      <c r="EW46" s="7"/>
      <c r="EX46" s="7"/>
      <c r="EY46" s="7"/>
      <c r="EZ46" s="7"/>
      <c r="FA46" s="7"/>
      <c r="FB46" s="7"/>
      <c r="FC46" s="7"/>
      <c r="FD46" s="7"/>
      <c r="FE46" s="7"/>
      <c r="FF46" s="7"/>
      <c r="FG46" s="7"/>
      <c r="FH46" s="7"/>
      <c r="FI46" s="7"/>
      <c r="FJ46" s="7"/>
      <c r="FK46" s="7"/>
      <c r="FL46" s="7"/>
      <c r="FM46" s="7"/>
      <c r="FN46" s="7"/>
      <c r="FO46" s="7"/>
      <c r="FP46" s="7"/>
      <c r="FQ46" s="7"/>
      <c r="FR46" s="7"/>
      <c r="FS46" s="7"/>
      <c r="FT46" s="7"/>
      <c r="FU46" s="7"/>
      <c r="FV46" s="7"/>
      <c r="FW46" s="7"/>
      <c r="FX46" s="7"/>
      <c r="FY46" s="7"/>
      <c r="FZ46" s="7"/>
      <c r="GA46" s="7"/>
      <c r="GB46" s="7"/>
      <c r="GC46" s="7"/>
      <c r="GD46" s="7"/>
      <c r="GE46" s="7"/>
      <c r="GF46" s="7"/>
      <c r="GG46" s="7"/>
      <c r="GH46" s="7"/>
      <c r="GI46" s="7"/>
      <c r="GJ46" s="7"/>
      <c r="GK46" s="7"/>
      <c r="GL46" s="7"/>
      <c r="GM46" s="7"/>
      <c r="GN46" s="7"/>
      <c r="GO46" s="7"/>
      <c r="GP46" s="7"/>
      <c r="GQ46" s="7"/>
    </row>
    <row r="47" spans="1:199" ht="26.4">
      <c r="A47" s="16" t="s">
        <v>219</v>
      </c>
      <c r="B47" s="17" t="s">
        <v>182</v>
      </c>
      <c r="C47" s="46">
        <v>5532.5</v>
      </c>
      <c r="D47" s="46">
        <v>5532.5</v>
      </c>
      <c r="E47" s="44">
        <f t="shared" si="3"/>
        <v>100</v>
      </c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  <c r="CS47" s="7"/>
      <c r="CT47" s="7"/>
      <c r="CU47" s="7"/>
      <c r="CV47" s="7"/>
      <c r="CW47" s="7"/>
      <c r="CX47" s="7"/>
      <c r="CY47" s="7"/>
      <c r="CZ47" s="7"/>
      <c r="DA47" s="7"/>
      <c r="DB47" s="7"/>
      <c r="DC47" s="7"/>
      <c r="DD47" s="7"/>
      <c r="DE47" s="7"/>
      <c r="DF47" s="7"/>
      <c r="DG47" s="7"/>
      <c r="DH47" s="7"/>
      <c r="DI47" s="7"/>
      <c r="DJ47" s="7"/>
      <c r="DK47" s="7"/>
      <c r="DL47" s="7"/>
      <c r="DM47" s="7"/>
      <c r="DN47" s="7"/>
      <c r="DO47" s="7"/>
      <c r="DP47" s="7"/>
      <c r="DQ47" s="7"/>
      <c r="DR47" s="7"/>
      <c r="DS47" s="7"/>
      <c r="DT47" s="7"/>
      <c r="DU47" s="7"/>
      <c r="DV47" s="7"/>
      <c r="DW47" s="7"/>
      <c r="DX47" s="7"/>
      <c r="DY47" s="7"/>
      <c r="DZ47" s="7"/>
      <c r="EA47" s="7"/>
      <c r="EB47" s="7"/>
      <c r="EC47" s="7"/>
      <c r="ED47" s="7"/>
      <c r="EE47" s="7"/>
      <c r="EF47" s="7"/>
      <c r="EG47" s="7"/>
      <c r="EH47" s="7"/>
      <c r="EI47" s="7"/>
      <c r="EJ47" s="7"/>
      <c r="EK47" s="7"/>
      <c r="EL47" s="7"/>
      <c r="EM47" s="7"/>
      <c r="EN47" s="7"/>
      <c r="EO47" s="7"/>
      <c r="EP47" s="7"/>
      <c r="EQ47" s="7"/>
      <c r="ER47" s="7"/>
      <c r="ES47" s="7"/>
      <c r="ET47" s="7"/>
      <c r="EU47" s="7"/>
      <c r="EV47" s="7"/>
      <c r="EW47" s="7"/>
      <c r="EX47" s="7"/>
      <c r="EY47" s="7"/>
      <c r="EZ47" s="7"/>
      <c r="FA47" s="7"/>
      <c r="FB47" s="7"/>
      <c r="FC47" s="7"/>
      <c r="FD47" s="7"/>
      <c r="FE47" s="7"/>
      <c r="FF47" s="7"/>
      <c r="FG47" s="7"/>
      <c r="FH47" s="7"/>
      <c r="FI47" s="7"/>
      <c r="FJ47" s="7"/>
      <c r="FK47" s="7"/>
      <c r="FL47" s="7"/>
      <c r="FM47" s="7"/>
      <c r="FN47" s="7"/>
      <c r="FO47" s="7"/>
      <c r="FP47" s="7"/>
      <c r="FQ47" s="7"/>
      <c r="FR47" s="7"/>
      <c r="FS47" s="7"/>
      <c r="FT47" s="7"/>
      <c r="FU47" s="7"/>
      <c r="FV47" s="7"/>
      <c r="FW47" s="7"/>
      <c r="FX47" s="7"/>
      <c r="FY47" s="7"/>
      <c r="FZ47" s="7"/>
      <c r="GA47" s="7"/>
      <c r="GB47" s="7"/>
      <c r="GC47" s="7"/>
      <c r="GD47" s="7"/>
      <c r="GE47" s="7"/>
      <c r="GF47" s="7"/>
      <c r="GG47" s="7"/>
      <c r="GH47" s="7"/>
      <c r="GI47" s="7"/>
      <c r="GJ47" s="7"/>
      <c r="GK47" s="7"/>
      <c r="GL47" s="7"/>
      <c r="GM47" s="7"/>
      <c r="GN47" s="7"/>
      <c r="GO47" s="7"/>
      <c r="GP47" s="7"/>
      <c r="GQ47" s="7"/>
    </row>
    <row r="48" spans="1:199" ht="26.4">
      <c r="A48" s="16" t="s">
        <v>205</v>
      </c>
      <c r="B48" s="17" t="s">
        <v>73</v>
      </c>
      <c r="C48" s="46">
        <f>C49</f>
        <v>3200</v>
      </c>
      <c r="D48" s="46">
        <f>D49</f>
        <v>3200</v>
      </c>
      <c r="E48" s="44">
        <f t="shared" si="3"/>
        <v>100</v>
      </c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  <c r="CS48" s="7"/>
      <c r="CT48" s="7"/>
      <c r="CU48" s="7"/>
      <c r="CV48" s="7"/>
      <c r="CW48" s="7"/>
      <c r="CX48" s="7"/>
      <c r="CY48" s="7"/>
      <c r="CZ48" s="7"/>
      <c r="DA48" s="7"/>
      <c r="DB48" s="7"/>
      <c r="DC48" s="7"/>
      <c r="DD48" s="7"/>
      <c r="DE48" s="7"/>
      <c r="DF48" s="7"/>
      <c r="DG48" s="7"/>
      <c r="DH48" s="7"/>
      <c r="DI48" s="7"/>
      <c r="DJ48" s="7"/>
      <c r="DK48" s="7"/>
      <c r="DL48" s="7"/>
      <c r="DM48" s="7"/>
      <c r="DN48" s="7"/>
      <c r="DO48" s="7"/>
      <c r="DP48" s="7"/>
      <c r="DQ48" s="7"/>
      <c r="DR48" s="7"/>
      <c r="DS48" s="7"/>
      <c r="DT48" s="7"/>
      <c r="DU48" s="7"/>
      <c r="DV48" s="7"/>
      <c r="DW48" s="7"/>
      <c r="DX48" s="7"/>
      <c r="DY48" s="7"/>
      <c r="DZ48" s="7"/>
      <c r="EA48" s="7"/>
      <c r="EB48" s="7"/>
      <c r="EC48" s="7"/>
      <c r="ED48" s="7"/>
      <c r="EE48" s="7"/>
      <c r="EF48" s="7"/>
      <c r="EG48" s="7"/>
      <c r="EH48" s="7"/>
      <c r="EI48" s="7"/>
      <c r="EJ48" s="7"/>
      <c r="EK48" s="7"/>
      <c r="EL48" s="7"/>
      <c r="EM48" s="7"/>
      <c r="EN48" s="7"/>
      <c r="EO48" s="7"/>
      <c r="EP48" s="7"/>
      <c r="EQ48" s="7"/>
      <c r="ER48" s="7"/>
      <c r="ES48" s="7"/>
      <c r="ET48" s="7"/>
      <c r="EU48" s="7"/>
      <c r="EV48" s="7"/>
      <c r="EW48" s="7"/>
      <c r="EX48" s="7"/>
      <c r="EY48" s="7"/>
      <c r="EZ48" s="7"/>
      <c r="FA48" s="7"/>
      <c r="FB48" s="7"/>
      <c r="FC48" s="7"/>
      <c r="FD48" s="7"/>
      <c r="FE48" s="7"/>
      <c r="FF48" s="7"/>
      <c r="FG48" s="7"/>
      <c r="FH48" s="7"/>
      <c r="FI48" s="7"/>
      <c r="FJ48" s="7"/>
      <c r="FK48" s="7"/>
      <c r="FL48" s="7"/>
      <c r="FM48" s="7"/>
      <c r="FN48" s="7"/>
      <c r="FO48" s="7"/>
      <c r="FP48" s="7"/>
      <c r="FQ48" s="7"/>
      <c r="FR48" s="7"/>
      <c r="FS48" s="7"/>
      <c r="FT48" s="7"/>
      <c r="FU48" s="7"/>
      <c r="FV48" s="7"/>
      <c r="FW48" s="7"/>
      <c r="FX48" s="7"/>
      <c r="FY48" s="7"/>
      <c r="FZ48" s="7"/>
      <c r="GA48" s="7"/>
      <c r="GB48" s="7"/>
      <c r="GC48" s="7"/>
      <c r="GD48" s="7"/>
      <c r="GE48" s="7"/>
      <c r="GF48" s="7"/>
      <c r="GG48" s="7"/>
      <c r="GH48" s="7"/>
      <c r="GI48" s="7"/>
      <c r="GJ48" s="7"/>
      <c r="GK48" s="7"/>
      <c r="GL48" s="7"/>
      <c r="GM48" s="7"/>
      <c r="GN48" s="7"/>
      <c r="GO48" s="7"/>
      <c r="GP48" s="7"/>
      <c r="GQ48" s="7"/>
    </row>
    <row r="49" spans="1:199" ht="28.2" customHeight="1">
      <c r="A49" s="16" t="s">
        <v>220</v>
      </c>
      <c r="B49" s="17" t="s">
        <v>159</v>
      </c>
      <c r="C49" s="46">
        <v>3200</v>
      </c>
      <c r="D49" s="46">
        <v>3200</v>
      </c>
      <c r="E49" s="44">
        <f t="shared" si="3"/>
        <v>100</v>
      </c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  <c r="CS49" s="7"/>
      <c r="CT49" s="7"/>
      <c r="CU49" s="7"/>
      <c r="CV49" s="7"/>
      <c r="CW49" s="7"/>
      <c r="CX49" s="7"/>
      <c r="CY49" s="7"/>
      <c r="CZ49" s="7"/>
      <c r="DA49" s="7"/>
      <c r="DB49" s="7"/>
      <c r="DC49" s="7"/>
      <c r="DD49" s="7"/>
      <c r="DE49" s="7"/>
      <c r="DF49" s="7"/>
      <c r="DG49" s="7"/>
      <c r="DH49" s="7"/>
      <c r="DI49" s="7"/>
      <c r="DJ49" s="7"/>
      <c r="DK49" s="7"/>
      <c r="DL49" s="7"/>
      <c r="DM49" s="7"/>
      <c r="DN49" s="7"/>
      <c r="DO49" s="7"/>
      <c r="DP49" s="7"/>
      <c r="DQ49" s="7"/>
      <c r="DR49" s="7"/>
      <c r="DS49" s="7"/>
      <c r="DT49" s="7"/>
      <c r="DU49" s="7"/>
      <c r="DV49" s="7"/>
      <c r="DW49" s="7"/>
      <c r="DX49" s="7"/>
      <c r="DY49" s="7"/>
      <c r="DZ49" s="7"/>
      <c r="EA49" s="7"/>
      <c r="EB49" s="7"/>
      <c r="EC49" s="7"/>
      <c r="ED49" s="7"/>
      <c r="EE49" s="7"/>
      <c r="EF49" s="7"/>
      <c r="EG49" s="7"/>
      <c r="EH49" s="7"/>
      <c r="EI49" s="7"/>
      <c r="EJ49" s="7"/>
      <c r="EK49" s="7"/>
      <c r="EL49" s="7"/>
      <c r="EM49" s="7"/>
      <c r="EN49" s="7"/>
      <c r="EO49" s="7"/>
      <c r="EP49" s="7"/>
      <c r="EQ49" s="7"/>
      <c r="ER49" s="7"/>
      <c r="ES49" s="7"/>
      <c r="ET49" s="7"/>
      <c r="EU49" s="7"/>
      <c r="EV49" s="7"/>
      <c r="EW49" s="7"/>
      <c r="EX49" s="7"/>
      <c r="EY49" s="7"/>
      <c r="EZ49" s="7"/>
      <c r="FA49" s="7"/>
      <c r="FB49" s="7"/>
      <c r="FC49" s="7"/>
      <c r="FD49" s="7"/>
      <c r="FE49" s="7"/>
      <c r="FF49" s="7"/>
      <c r="FG49" s="7"/>
      <c r="FH49" s="7"/>
      <c r="FI49" s="7"/>
      <c r="FJ49" s="7"/>
      <c r="FK49" s="7"/>
      <c r="FL49" s="7"/>
      <c r="FM49" s="7"/>
      <c r="FN49" s="7"/>
      <c r="FO49" s="7"/>
      <c r="FP49" s="7"/>
      <c r="FQ49" s="7"/>
      <c r="FR49" s="7"/>
      <c r="FS49" s="7"/>
      <c r="FT49" s="7"/>
      <c r="FU49" s="7"/>
      <c r="FV49" s="7"/>
      <c r="FW49" s="7"/>
      <c r="FX49" s="7"/>
      <c r="FY49" s="7"/>
      <c r="FZ49" s="7"/>
      <c r="GA49" s="7"/>
      <c r="GB49" s="7"/>
      <c r="GC49" s="7"/>
      <c r="GD49" s="7"/>
      <c r="GE49" s="7"/>
      <c r="GF49" s="7"/>
      <c r="GG49" s="7"/>
      <c r="GH49" s="7"/>
      <c r="GI49" s="7"/>
      <c r="GJ49" s="7"/>
      <c r="GK49" s="7"/>
      <c r="GL49" s="7"/>
      <c r="GM49" s="7"/>
      <c r="GN49" s="7"/>
      <c r="GO49" s="7"/>
      <c r="GP49" s="7"/>
      <c r="GQ49" s="7"/>
    </row>
    <row r="50" spans="1:199" ht="39.75" customHeight="1">
      <c r="A50" s="23" t="s">
        <v>214</v>
      </c>
      <c r="B50" s="27" t="s">
        <v>215</v>
      </c>
      <c r="C50" s="45">
        <v>0</v>
      </c>
      <c r="D50" s="45">
        <v>0</v>
      </c>
      <c r="E50" s="43">
        <v>0</v>
      </c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  <c r="CS50" s="7"/>
      <c r="CT50" s="7"/>
      <c r="CU50" s="7"/>
      <c r="CV50" s="7"/>
      <c r="CW50" s="7"/>
      <c r="CX50" s="7"/>
      <c r="CY50" s="7"/>
      <c r="CZ50" s="7"/>
      <c r="DA50" s="7"/>
      <c r="DB50" s="7"/>
      <c r="DC50" s="7"/>
      <c r="DD50" s="7"/>
      <c r="DE50" s="7"/>
      <c r="DF50" s="7"/>
      <c r="DG50" s="7"/>
      <c r="DH50" s="7"/>
      <c r="DI50" s="7"/>
      <c r="DJ50" s="7"/>
      <c r="DK50" s="7"/>
      <c r="DL50" s="7"/>
      <c r="DM50" s="7"/>
      <c r="DN50" s="7"/>
      <c r="DO50" s="7"/>
      <c r="DP50" s="7"/>
      <c r="DQ50" s="7"/>
      <c r="DR50" s="7"/>
      <c r="DS50" s="7"/>
      <c r="DT50" s="7"/>
      <c r="DU50" s="7"/>
      <c r="DV50" s="7"/>
      <c r="DW50" s="7"/>
      <c r="DX50" s="7"/>
      <c r="DY50" s="7"/>
      <c r="DZ50" s="7"/>
      <c r="EA50" s="7"/>
      <c r="EB50" s="7"/>
      <c r="EC50" s="7"/>
      <c r="ED50" s="7"/>
      <c r="EE50" s="7"/>
      <c r="EF50" s="7"/>
      <c r="EG50" s="7"/>
      <c r="EH50" s="7"/>
      <c r="EI50" s="7"/>
      <c r="EJ50" s="7"/>
      <c r="EK50" s="7"/>
      <c r="EL50" s="7"/>
      <c r="EM50" s="7"/>
      <c r="EN50" s="7"/>
      <c r="EO50" s="7"/>
      <c r="EP50" s="7"/>
      <c r="EQ50" s="7"/>
      <c r="ER50" s="7"/>
      <c r="ES50" s="7"/>
      <c r="ET50" s="7"/>
      <c r="EU50" s="7"/>
      <c r="EV50" s="7"/>
      <c r="EW50" s="7"/>
      <c r="EX50" s="7"/>
      <c r="EY50" s="7"/>
      <c r="EZ50" s="7"/>
      <c r="FA50" s="7"/>
      <c r="FB50" s="7"/>
      <c r="FC50" s="7"/>
      <c r="FD50" s="7"/>
      <c r="FE50" s="7"/>
      <c r="FF50" s="7"/>
      <c r="FG50" s="7"/>
      <c r="FH50" s="7"/>
      <c r="FI50" s="7"/>
      <c r="FJ50" s="7"/>
      <c r="FK50" s="7"/>
      <c r="FL50" s="7"/>
      <c r="FM50" s="7"/>
      <c r="FN50" s="7"/>
      <c r="FO50" s="7"/>
      <c r="FP50" s="7"/>
      <c r="FQ50" s="7"/>
      <c r="FR50" s="7"/>
      <c r="FS50" s="7"/>
      <c r="FT50" s="7"/>
      <c r="FU50" s="7"/>
      <c r="FV50" s="7"/>
      <c r="FW50" s="7"/>
      <c r="FX50" s="7"/>
      <c r="FY50" s="7"/>
      <c r="FZ50" s="7"/>
      <c r="GA50" s="7"/>
      <c r="GB50" s="7"/>
      <c r="GC50" s="7"/>
      <c r="GD50" s="7"/>
      <c r="GE50" s="7"/>
      <c r="GF50" s="7"/>
      <c r="GG50" s="7"/>
      <c r="GH50" s="7"/>
      <c r="GI50" s="7"/>
      <c r="GJ50" s="7"/>
      <c r="GK50" s="7"/>
      <c r="GL50" s="7"/>
      <c r="GM50" s="7"/>
      <c r="GN50" s="7"/>
      <c r="GO50" s="7"/>
      <c r="GP50" s="7"/>
      <c r="GQ50" s="7"/>
    </row>
    <row r="51" spans="1:199" ht="30" customHeight="1">
      <c r="A51" s="23" t="s">
        <v>208</v>
      </c>
      <c r="B51" s="27" t="s">
        <v>75</v>
      </c>
      <c r="C51" s="45">
        <f>C52</f>
        <v>343.77199000000002</v>
      </c>
      <c r="D51" s="45">
        <f>D52</f>
        <v>343.77199000000002</v>
      </c>
      <c r="E51" s="43">
        <f t="shared" si="3"/>
        <v>100</v>
      </c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  <c r="CS51" s="7"/>
      <c r="CT51" s="7"/>
      <c r="CU51" s="7"/>
      <c r="CV51" s="7"/>
      <c r="CW51" s="7"/>
      <c r="CX51" s="7"/>
      <c r="CY51" s="7"/>
      <c r="CZ51" s="7"/>
      <c r="DA51" s="7"/>
      <c r="DB51" s="7"/>
      <c r="DC51" s="7"/>
      <c r="DD51" s="7"/>
      <c r="DE51" s="7"/>
      <c r="DF51" s="7"/>
      <c r="DG51" s="7"/>
      <c r="DH51" s="7"/>
      <c r="DI51" s="7"/>
      <c r="DJ51" s="7"/>
      <c r="DK51" s="7"/>
      <c r="DL51" s="7"/>
      <c r="DM51" s="7"/>
      <c r="DN51" s="7"/>
      <c r="DO51" s="7"/>
      <c r="DP51" s="7"/>
      <c r="DQ51" s="7"/>
      <c r="DR51" s="7"/>
      <c r="DS51" s="7"/>
      <c r="DT51" s="7"/>
      <c r="DU51" s="7"/>
      <c r="DV51" s="7"/>
      <c r="DW51" s="7"/>
      <c r="DX51" s="7"/>
      <c r="DY51" s="7"/>
      <c r="DZ51" s="7"/>
      <c r="EA51" s="7"/>
      <c r="EB51" s="7"/>
      <c r="EC51" s="7"/>
      <c r="ED51" s="7"/>
      <c r="EE51" s="7"/>
      <c r="EF51" s="7"/>
      <c r="EG51" s="7"/>
      <c r="EH51" s="7"/>
      <c r="EI51" s="7"/>
      <c r="EJ51" s="7"/>
      <c r="EK51" s="7"/>
      <c r="EL51" s="7"/>
      <c r="EM51" s="7"/>
      <c r="EN51" s="7"/>
      <c r="EO51" s="7"/>
      <c r="EP51" s="7"/>
      <c r="EQ51" s="7"/>
      <c r="ER51" s="7"/>
      <c r="ES51" s="7"/>
      <c r="ET51" s="7"/>
      <c r="EU51" s="7"/>
      <c r="EV51" s="7"/>
      <c r="EW51" s="7"/>
      <c r="EX51" s="7"/>
      <c r="EY51" s="7"/>
      <c r="EZ51" s="7"/>
      <c r="FA51" s="7"/>
      <c r="FB51" s="7"/>
      <c r="FC51" s="7"/>
      <c r="FD51" s="7"/>
      <c r="FE51" s="7"/>
      <c r="FF51" s="7"/>
      <c r="FG51" s="7"/>
      <c r="FH51" s="7"/>
      <c r="FI51" s="7"/>
      <c r="FJ51" s="7"/>
      <c r="FK51" s="7"/>
      <c r="FL51" s="7"/>
      <c r="FM51" s="7"/>
      <c r="FN51" s="7"/>
      <c r="FO51" s="7"/>
      <c r="FP51" s="7"/>
      <c r="FQ51" s="7"/>
      <c r="FR51" s="7"/>
      <c r="FS51" s="7"/>
      <c r="FT51" s="7"/>
      <c r="FU51" s="7"/>
      <c r="FV51" s="7"/>
      <c r="FW51" s="7"/>
      <c r="FX51" s="7"/>
      <c r="FY51" s="7"/>
      <c r="FZ51" s="7"/>
      <c r="GA51" s="7"/>
      <c r="GB51" s="7"/>
      <c r="GC51" s="7"/>
      <c r="GD51" s="7"/>
      <c r="GE51" s="7"/>
      <c r="GF51" s="7"/>
      <c r="GG51" s="7"/>
      <c r="GH51" s="7"/>
      <c r="GI51" s="7"/>
      <c r="GJ51" s="7"/>
      <c r="GK51" s="7"/>
      <c r="GL51" s="7"/>
      <c r="GM51" s="7"/>
      <c r="GN51" s="7"/>
      <c r="GO51" s="7"/>
      <c r="GP51" s="7"/>
      <c r="GQ51" s="7"/>
    </row>
    <row r="52" spans="1:199" ht="26.4">
      <c r="A52" s="16" t="s">
        <v>207</v>
      </c>
      <c r="B52" s="17" t="s">
        <v>77</v>
      </c>
      <c r="C52" s="46">
        <f>C53</f>
        <v>343.77199000000002</v>
      </c>
      <c r="D52" s="46">
        <f>D53</f>
        <v>343.77199000000002</v>
      </c>
      <c r="E52" s="44">
        <f t="shared" si="3"/>
        <v>100</v>
      </c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  <c r="CS52" s="7"/>
      <c r="CT52" s="7"/>
      <c r="CU52" s="7"/>
      <c r="CV52" s="7"/>
      <c r="CW52" s="7"/>
      <c r="CX52" s="7"/>
      <c r="CY52" s="7"/>
      <c r="CZ52" s="7"/>
      <c r="DA52" s="7"/>
      <c r="DB52" s="7"/>
      <c r="DC52" s="7"/>
      <c r="DD52" s="7"/>
      <c r="DE52" s="7"/>
      <c r="DF52" s="7"/>
      <c r="DG52" s="7"/>
      <c r="DH52" s="7"/>
      <c r="DI52" s="7"/>
      <c r="DJ52" s="7"/>
      <c r="DK52" s="7"/>
      <c r="DL52" s="7"/>
      <c r="DM52" s="7"/>
      <c r="DN52" s="7"/>
      <c r="DO52" s="7"/>
      <c r="DP52" s="7"/>
      <c r="DQ52" s="7"/>
      <c r="DR52" s="7"/>
      <c r="DS52" s="7"/>
      <c r="DT52" s="7"/>
      <c r="DU52" s="7"/>
      <c r="DV52" s="7"/>
      <c r="DW52" s="7"/>
      <c r="DX52" s="7"/>
      <c r="DY52" s="7"/>
      <c r="DZ52" s="7"/>
      <c r="EA52" s="7"/>
      <c r="EB52" s="7"/>
      <c r="EC52" s="7"/>
      <c r="ED52" s="7"/>
      <c r="EE52" s="7"/>
      <c r="EF52" s="7"/>
      <c r="EG52" s="7"/>
      <c r="EH52" s="7"/>
      <c r="EI52" s="7"/>
      <c r="EJ52" s="7"/>
      <c r="EK52" s="7"/>
      <c r="EL52" s="7"/>
      <c r="EM52" s="7"/>
      <c r="EN52" s="7"/>
      <c r="EO52" s="7"/>
      <c r="EP52" s="7"/>
      <c r="EQ52" s="7"/>
      <c r="ER52" s="7"/>
      <c r="ES52" s="7"/>
      <c r="ET52" s="7"/>
      <c r="EU52" s="7"/>
      <c r="EV52" s="7"/>
      <c r="EW52" s="7"/>
      <c r="EX52" s="7"/>
      <c r="EY52" s="7"/>
      <c r="EZ52" s="7"/>
      <c r="FA52" s="7"/>
      <c r="FB52" s="7"/>
      <c r="FC52" s="7"/>
      <c r="FD52" s="7"/>
      <c r="FE52" s="7"/>
      <c r="FF52" s="7"/>
      <c r="FG52" s="7"/>
      <c r="FH52" s="7"/>
      <c r="FI52" s="7"/>
      <c r="FJ52" s="7"/>
      <c r="FK52" s="7"/>
      <c r="FL52" s="7"/>
      <c r="FM52" s="7"/>
      <c r="FN52" s="7"/>
      <c r="FO52" s="7"/>
      <c r="FP52" s="7"/>
      <c r="FQ52" s="7"/>
      <c r="FR52" s="7"/>
      <c r="FS52" s="7"/>
      <c r="FT52" s="7"/>
      <c r="FU52" s="7"/>
      <c r="FV52" s="7"/>
      <c r="FW52" s="7"/>
      <c r="FX52" s="7"/>
      <c r="FY52" s="7"/>
      <c r="FZ52" s="7"/>
      <c r="GA52" s="7"/>
      <c r="GB52" s="7"/>
      <c r="GC52" s="7"/>
      <c r="GD52" s="7"/>
      <c r="GE52" s="7"/>
      <c r="GF52" s="7"/>
      <c r="GG52" s="7"/>
      <c r="GH52" s="7"/>
      <c r="GI52" s="7"/>
      <c r="GJ52" s="7"/>
      <c r="GK52" s="7"/>
      <c r="GL52" s="7"/>
      <c r="GM52" s="7"/>
      <c r="GN52" s="7"/>
      <c r="GO52" s="7"/>
      <c r="GP52" s="7"/>
      <c r="GQ52" s="7"/>
    </row>
    <row r="53" spans="1:199" ht="42.6" customHeight="1">
      <c r="A53" s="16" t="s">
        <v>206</v>
      </c>
      <c r="B53" s="17" t="s">
        <v>183</v>
      </c>
      <c r="C53" s="46">
        <v>343.77199000000002</v>
      </c>
      <c r="D53" s="46">
        <v>343.77199000000002</v>
      </c>
      <c r="E53" s="44">
        <f t="shared" si="3"/>
        <v>100</v>
      </c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  <c r="CS53" s="7"/>
      <c r="CT53" s="7"/>
      <c r="CU53" s="7"/>
      <c r="CV53" s="7"/>
      <c r="CW53" s="7"/>
      <c r="CX53" s="7"/>
      <c r="CY53" s="7"/>
      <c r="CZ53" s="7"/>
      <c r="DA53" s="7"/>
      <c r="DB53" s="7"/>
      <c r="DC53" s="7"/>
      <c r="DD53" s="7"/>
      <c r="DE53" s="7"/>
      <c r="DF53" s="7"/>
      <c r="DG53" s="7"/>
      <c r="DH53" s="7"/>
      <c r="DI53" s="7"/>
      <c r="DJ53" s="7"/>
      <c r="DK53" s="7"/>
      <c r="DL53" s="7"/>
      <c r="DM53" s="7"/>
      <c r="DN53" s="7"/>
      <c r="DO53" s="7"/>
      <c r="DP53" s="7"/>
      <c r="DQ53" s="7"/>
      <c r="DR53" s="7"/>
      <c r="DS53" s="7"/>
      <c r="DT53" s="7"/>
      <c r="DU53" s="7"/>
      <c r="DV53" s="7"/>
      <c r="DW53" s="7"/>
      <c r="DX53" s="7"/>
      <c r="DY53" s="7"/>
      <c r="DZ53" s="7"/>
      <c r="EA53" s="7"/>
      <c r="EB53" s="7"/>
      <c r="EC53" s="7"/>
      <c r="ED53" s="7"/>
      <c r="EE53" s="7"/>
      <c r="EF53" s="7"/>
      <c r="EG53" s="7"/>
      <c r="EH53" s="7"/>
      <c r="EI53" s="7"/>
      <c r="EJ53" s="7"/>
      <c r="EK53" s="7"/>
      <c r="EL53" s="7"/>
      <c r="EM53" s="7"/>
      <c r="EN53" s="7"/>
      <c r="EO53" s="7"/>
      <c r="EP53" s="7"/>
      <c r="EQ53" s="7"/>
      <c r="ER53" s="7"/>
      <c r="ES53" s="7"/>
      <c r="ET53" s="7"/>
      <c r="EU53" s="7"/>
      <c r="EV53" s="7"/>
      <c r="EW53" s="7"/>
      <c r="EX53" s="7"/>
      <c r="EY53" s="7"/>
      <c r="EZ53" s="7"/>
      <c r="FA53" s="7"/>
      <c r="FB53" s="7"/>
      <c r="FC53" s="7"/>
      <c r="FD53" s="7"/>
      <c r="FE53" s="7"/>
      <c r="FF53" s="7"/>
      <c r="FG53" s="7"/>
      <c r="FH53" s="7"/>
      <c r="FI53" s="7"/>
      <c r="FJ53" s="7"/>
      <c r="FK53" s="7"/>
      <c r="FL53" s="7"/>
      <c r="FM53" s="7"/>
      <c r="FN53" s="7"/>
      <c r="FO53" s="7"/>
      <c r="FP53" s="7"/>
      <c r="FQ53" s="7"/>
      <c r="FR53" s="7"/>
      <c r="FS53" s="7"/>
      <c r="FT53" s="7"/>
      <c r="FU53" s="7"/>
      <c r="FV53" s="7"/>
      <c r="FW53" s="7"/>
      <c r="FX53" s="7"/>
      <c r="FY53" s="7"/>
      <c r="FZ53" s="7"/>
      <c r="GA53" s="7"/>
      <c r="GB53" s="7"/>
      <c r="GC53" s="7"/>
      <c r="GD53" s="7"/>
      <c r="GE53" s="7"/>
      <c r="GF53" s="7"/>
      <c r="GG53" s="7"/>
      <c r="GH53" s="7"/>
      <c r="GI53" s="7"/>
      <c r="GJ53" s="7"/>
      <c r="GK53" s="7"/>
      <c r="GL53" s="7"/>
      <c r="GM53" s="7"/>
      <c r="GN53" s="7"/>
      <c r="GO53" s="7"/>
      <c r="GP53" s="7"/>
      <c r="GQ53" s="7"/>
    </row>
    <row r="54" spans="1:199" ht="15.75" customHeight="1">
      <c r="A54" s="23" t="s">
        <v>202</v>
      </c>
      <c r="B54" s="27" t="s">
        <v>81</v>
      </c>
      <c r="C54" s="45">
        <f>C55</f>
        <v>14419.179</v>
      </c>
      <c r="D54" s="45">
        <f>D55</f>
        <v>13906.518</v>
      </c>
      <c r="E54" s="43">
        <f t="shared" si="3"/>
        <v>96.444589528987748</v>
      </c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  <c r="CS54" s="7"/>
      <c r="CT54" s="7"/>
      <c r="CU54" s="7"/>
      <c r="CV54" s="7"/>
      <c r="CW54" s="7"/>
      <c r="CX54" s="7"/>
      <c r="CY54" s="7"/>
      <c r="CZ54" s="7"/>
      <c r="DA54" s="7"/>
      <c r="DB54" s="7"/>
      <c r="DC54" s="7"/>
      <c r="DD54" s="7"/>
      <c r="DE54" s="7"/>
      <c r="DF54" s="7"/>
      <c r="DG54" s="7"/>
      <c r="DH54" s="7"/>
      <c r="DI54" s="7"/>
      <c r="DJ54" s="7"/>
      <c r="DK54" s="7"/>
      <c r="DL54" s="7"/>
      <c r="DM54" s="7"/>
      <c r="DN54" s="7"/>
      <c r="DO54" s="7"/>
      <c r="DP54" s="7"/>
      <c r="DQ54" s="7"/>
      <c r="DR54" s="7"/>
      <c r="DS54" s="7"/>
      <c r="DT54" s="7"/>
      <c r="DU54" s="7"/>
      <c r="DV54" s="7"/>
      <c r="DW54" s="7"/>
      <c r="DX54" s="7"/>
      <c r="DY54" s="7"/>
      <c r="DZ54" s="7"/>
      <c r="EA54" s="7"/>
      <c r="EB54" s="7"/>
      <c r="EC54" s="7"/>
      <c r="ED54" s="7"/>
      <c r="EE54" s="7"/>
      <c r="EF54" s="7"/>
      <c r="EG54" s="7"/>
      <c r="EH54" s="7"/>
      <c r="EI54" s="7"/>
      <c r="EJ54" s="7"/>
      <c r="EK54" s="7"/>
      <c r="EL54" s="7"/>
      <c r="EM54" s="7"/>
      <c r="EN54" s="7"/>
      <c r="EO54" s="7"/>
      <c r="EP54" s="7"/>
      <c r="EQ54" s="7"/>
      <c r="ER54" s="7"/>
      <c r="ES54" s="7"/>
      <c r="ET54" s="7"/>
      <c r="EU54" s="7"/>
      <c r="EV54" s="7"/>
      <c r="EW54" s="7"/>
      <c r="EX54" s="7"/>
      <c r="EY54" s="7"/>
      <c r="EZ54" s="7"/>
      <c r="FA54" s="7"/>
      <c r="FB54" s="7"/>
      <c r="FC54" s="7"/>
      <c r="FD54" s="7"/>
      <c r="FE54" s="7"/>
      <c r="FF54" s="7"/>
      <c r="FG54" s="7"/>
      <c r="FH54" s="7"/>
      <c r="FI54" s="7"/>
      <c r="FJ54" s="7"/>
      <c r="FK54" s="7"/>
      <c r="FL54" s="7"/>
      <c r="FM54" s="7"/>
      <c r="FN54" s="7"/>
      <c r="FO54" s="7"/>
      <c r="FP54" s="7"/>
      <c r="FQ54" s="7"/>
      <c r="FR54" s="7"/>
      <c r="FS54" s="7"/>
      <c r="FT54" s="7"/>
      <c r="FU54" s="7"/>
      <c r="FV54" s="7"/>
      <c r="FW54" s="7"/>
      <c r="FX54" s="7"/>
      <c r="FY54" s="7"/>
      <c r="FZ54" s="7"/>
      <c r="GA54" s="7"/>
      <c r="GB54" s="7"/>
      <c r="GC54" s="7"/>
      <c r="GD54" s="7"/>
      <c r="GE54" s="7"/>
      <c r="GF54" s="7"/>
      <c r="GG54" s="7"/>
      <c r="GH54" s="7"/>
      <c r="GI54" s="7"/>
      <c r="GJ54" s="7"/>
      <c r="GK54" s="7"/>
      <c r="GL54" s="7"/>
      <c r="GM54" s="7"/>
      <c r="GN54" s="7"/>
      <c r="GO54" s="7"/>
      <c r="GP54" s="7"/>
      <c r="GQ54" s="7"/>
    </row>
    <row r="55" spans="1:199" ht="19.5" customHeight="1">
      <c r="A55" s="16" t="s">
        <v>201</v>
      </c>
      <c r="B55" s="17" t="s">
        <v>83</v>
      </c>
      <c r="C55" s="46">
        <f>C56</f>
        <v>14419.179</v>
      </c>
      <c r="D55" s="46">
        <f>D56</f>
        <v>13906.518</v>
      </c>
      <c r="E55" s="44">
        <f t="shared" si="3"/>
        <v>96.444589528987748</v>
      </c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  <c r="DH55" s="7"/>
      <c r="DI55" s="7"/>
      <c r="DJ55" s="7"/>
      <c r="DK55" s="7"/>
      <c r="DL55" s="7"/>
      <c r="DM55" s="7"/>
      <c r="DN55" s="7"/>
      <c r="DO55" s="7"/>
      <c r="DP55" s="7"/>
      <c r="DQ55" s="7"/>
      <c r="DR55" s="7"/>
      <c r="DS55" s="7"/>
      <c r="DT55" s="7"/>
      <c r="DU55" s="7"/>
      <c r="DV55" s="7"/>
      <c r="DW55" s="7"/>
      <c r="DX55" s="7"/>
      <c r="DY55" s="7"/>
      <c r="DZ55" s="7"/>
      <c r="EA55" s="7"/>
      <c r="EB55" s="7"/>
      <c r="EC55" s="7"/>
      <c r="ED55" s="7"/>
      <c r="EE55" s="7"/>
      <c r="EF55" s="7"/>
      <c r="EG55" s="7"/>
      <c r="EH55" s="7"/>
      <c r="EI55" s="7"/>
      <c r="EJ55" s="7"/>
      <c r="EK55" s="7"/>
      <c r="EL55" s="7"/>
      <c r="EM55" s="7"/>
      <c r="EN55" s="7"/>
      <c r="EO55" s="7"/>
      <c r="EP55" s="7"/>
      <c r="EQ55" s="7"/>
      <c r="ER55" s="7"/>
      <c r="ES55" s="7"/>
      <c r="ET55" s="7"/>
      <c r="EU55" s="7"/>
      <c r="EV55" s="7"/>
      <c r="EW55" s="7"/>
      <c r="EX55" s="7"/>
      <c r="EY55" s="7"/>
      <c r="EZ55" s="7"/>
      <c r="FA55" s="7"/>
      <c r="FB55" s="7"/>
      <c r="FC55" s="7"/>
      <c r="FD55" s="7"/>
      <c r="FE55" s="7"/>
      <c r="FF55" s="7"/>
      <c r="FG55" s="7"/>
      <c r="FH55" s="7"/>
      <c r="FI55" s="7"/>
      <c r="FJ55" s="7"/>
      <c r="FK55" s="7"/>
      <c r="FL55" s="7"/>
      <c r="FM55" s="7"/>
      <c r="FN55" s="7"/>
      <c r="FO55" s="7"/>
      <c r="FP55" s="7"/>
      <c r="FQ55" s="7"/>
      <c r="FR55" s="7"/>
      <c r="FS55" s="7"/>
      <c r="FT55" s="7"/>
      <c r="FU55" s="7"/>
      <c r="FV55" s="7"/>
      <c r="FW55" s="7"/>
      <c r="FX55" s="7"/>
      <c r="FY55" s="7"/>
      <c r="FZ55" s="7"/>
      <c r="GA55" s="7"/>
      <c r="GB55" s="7"/>
      <c r="GC55" s="7"/>
      <c r="GD55" s="7"/>
      <c r="GE55" s="7"/>
      <c r="GF55" s="7"/>
      <c r="GG55" s="7"/>
      <c r="GH55" s="7"/>
      <c r="GI55" s="7"/>
      <c r="GJ55" s="7"/>
      <c r="GK55" s="7"/>
      <c r="GL55" s="7"/>
      <c r="GM55" s="7"/>
      <c r="GN55" s="7"/>
      <c r="GO55" s="7"/>
      <c r="GP55" s="7"/>
      <c r="GQ55" s="7"/>
    </row>
    <row r="56" spans="1:199" ht="27.6" customHeight="1">
      <c r="A56" s="16" t="s">
        <v>200</v>
      </c>
      <c r="B56" s="17" t="s">
        <v>158</v>
      </c>
      <c r="C56" s="46">
        <v>14419.179</v>
      </c>
      <c r="D56" s="46">
        <v>13906.518</v>
      </c>
      <c r="E56" s="44">
        <f t="shared" si="3"/>
        <v>96.444589528987748</v>
      </c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  <c r="DH56" s="7"/>
      <c r="DI56" s="7"/>
      <c r="DJ56" s="7"/>
      <c r="DK56" s="7"/>
      <c r="DL56" s="7"/>
      <c r="DM56" s="7"/>
      <c r="DN56" s="7"/>
      <c r="DO56" s="7"/>
      <c r="DP56" s="7"/>
      <c r="DQ56" s="7"/>
      <c r="DR56" s="7"/>
      <c r="DS56" s="7"/>
      <c r="DT56" s="7"/>
      <c r="DU56" s="7"/>
      <c r="DV56" s="7"/>
      <c r="DW56" s="7"/>
      <c r="DX56" s="7"/>
      <c r="DY56" s="7"/>
      <c r="DZ56" s="7"/>
      <c r="EA56" s="7"/>
      <c r="EB56" s="7"/>
      <c r="EC56" s="7"/>
      <c r="ED56" s="7"/>
      <c r="EE56" s="7"/>
      <c r="EF56" s="7"/>
      <c r="EG56" s="7"/>
      <c r="EH56" s="7"/>
      <c r="EI56" s="7"/>
      <c r="EJ56" s="7"/>
      <c r="EK56" s="7"/>
      <c r="EL56" s="7"/>
      <c r="EM56" s="7"/>
      <c r="EN56" s="7"/>
      <c r="EO56" s="7"/>
      <c r="EP56" s="7"/>
      <c r="EQ56" s="7"/>
      <c r="ER56" s="7"/>
      <c r="ES56" s="7"/>
      <c r="ET56" s="7"/>
      <c r="EU56" s="7"/>
      <c r="EV56" s="7"/>
      <c r="EW56" s="7"/>
      <c r="EX56" s="7"/>
      <c r="EY56" s="7"/>
      <c r="EZ56" s="7"/>
      <c r="FA56" s="7"/>
      <c r="FB56" s="7"/>
      <c r="FC56" s="7"/>
      <c r="FD56" s="7"/>
      <c r="FE56" s="7"/>
      <c r="FF56" s="7"/>
      <c r="FG56" s="7"/>
      <c r="FH56" s="7"/>
      <c r="FI56" s="7"/>
      <c r="FJ56" s="7"/>
      <c r="FK56" s="7"/>
      <c r="FL56" s="7"/>
      <c r="FM56" s="7"/>
      <c r="FN56" s="7"/>
      <c r="FO56" s="7"/>
      <c r="FP56" s="7"/>
      <c r="FQ56" s="7"/>
      <c r="FR56" s="7"/>
      <c r="FS56" s="7"/>
      <c r="FT56" s="7"/>
      <c r="FU56" s="7"/>
      <c r="FV56" s="7"/>
      <c r="FW56" s="7"/>
      <c r="FX56" s="7"/>
      <c r="FY56" s="7"/>
      <c r="FZ56" s="7"/>
      <c r="GA56" s="7"/>
      <c r="GB56" s="7"/>
      <c r="GC56" s="7"/>
      <c r="GD56" s="7"/>
      <c r="GE56" s="7"/>
      <c r="GF56" s="7"/>
      <c r="GG56" s="7"/>
      <c r="GH56" s="7"/>
      <c r="GI56" s="7"/>
      <c r="GJ56" s="7"/>
      <c r="GK56" s="7"/>
      <c r="GL56" s="7"/>
      <c r="GM56" s="7"/>
      <c r="GN56" s="7"/>
      <c r="GO56" s="7"/>
      <c r="GP56" s="7"/>
      <c r="GQ56" s="7"/>
    </row>
    <row r="57" spans="1:199" ht="17.25" customHeight="1">
      <c r="A57" s="16" t="s">
        <v>229</v>
      </c>
      <c r="B57" s="17" t="s">
        <v>224</v>
      </c>
      <c r="C57" s="46">
        <v>33.75</v>
      </c>
      <c r="D57" s="46">
        <v>33.75</v>
      </c>
      <c r="E57" s="44">
        <f t="shared" si="3"/>
        <v>100</v>
      </c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  <c r="DG57" s="7"/>
      <c r="DH57" s="7"/>
      <c r="DI57" s="7"/>
      <c r="DJ57" s="7"/>
      <c r="DK57" s="7"/>
      <c r="DL57" s="7"/>
      <c r="DM57" s="7"/>
      <c r="DN57" s="7"/>
      <c r="DO57" s="7"/>
      <c r="DP57" s="7"/>
      <c r="DQ57" s="7"/>
      <c r="DR57" s="7"/>
      <c r="DS57" s="7"/>
      <c r="DT57" s="7"/>
      <c r="DU57" s="7"/>
      <c r="DV57" s="7"/>
      <c r="DW57" s="7"/>
      <c r="DX57" s="7"/>
      <c r="DY57" s="7"/>
      <c r="DZ57" s="7"/>
      <c r="EA57" s="7"/>
      <c r="EB57" s="7"/>
      <c r="EC57" s="7"/>
      <c r="ED57" s="7"/>
      <c r="EE57" s="7"/>
      <c r="EF57" s="7"/>
      <c r="EG57" s="7"/>
      <c r="EH57" s="7"/>
      <c r="EI57" s="7"/>
      <c r="EJ57" s="7"/>
      <c r="EK57" s="7"/>
      <c r="EL57" s="7"/>
      <c r="EM57" s="7"/>
      <c r="EN57" s="7"/>
      <c r="EO57" s="7"/>
      <c r="EP57" s="7"/>
      <c r="EQ57" s="7"/>
      <c r="ER57" s="7"/>
      <c r="ES57" s="7"/>
      <c r="ET57" s="7"/>
      <c r="EU57" s="7"/>
      <c r="EV57" s="7"/>
      <c r="EW57" s="7"/>
      <c r="EX57" s="7"/>
      <c r="EY57" s="7"/>
      <c r="EZ57" s="7"/>
      <c r="FA57" s="7"/>
      <c r="FB57" s="7"/>
      <c r="FC57" s="7"/>
      <c r="FD57" s="7"/>
      <c r="FE57" s="7"/>
      <c r="FF57" s="7"/>
      <c r="FG57" s="7"/>
      <c r="FH57" s="7"/>
      <c r="FI57" s="7"/>
      <c r="FJ57" s="7"/>
      <c r="FK57" s="7"/>
      <c r="FL57" s="7"/>
      <c r="FM57" s="7"/>
      <c r="FN57" s="7"/>
      <c r="FO57" s="7"/>
      <c r="FP57" s="7"/>
      <c r="FQ57" s="7"/>
      <c r="FR57" s="7"/>
      <c r="FS57" s="7"/>
      <c r="FT57" s="7"/>
      <c r="FU57" s="7"/>
      <c r="FV57" s="7"/>
      <c r="FW57" s="7"/>
      <c r="FX57" s="7"/>
      <c r="FY57" s="7"/>
      <c r="FZ57" s="7"/>
      <c r="GA57" s="7"/>
      <c r="GB57" s="7"/>
      <c r="GC57" s="7"/>
      <c r="GD57" s="7"/>
      <c r="GE57" s="7"/>
      <c r="GF57" s="7"/>
      <c r="GG57" s="7"/>
      <c r="GH57" s="7"/>
      <c r="GI57" s="7"/>
      <c r="GJ57" s="7"/>
      <c r="GK57" s="7"/>
      <c r="GL57" s="7"/>
      <c r="GM57" s="7"/>
      <c r="GN57" s="7"/>
      <c r="GO57" s="7"/>
      <c r="GP57" s="7"/>
      <c r="GQ57" s="7"/>
    </row>
    <row r="58" spans="1:199" ht="15.75" customHeight="1">
      <c r="A58" s="38"/>
      <c r="B58" s="39" t="s">
        <v>121</v>
      </c>
      <c r="C58" s="45">
        <f>C9+C42</f>
        <v>36729.900999999998</v>
      </c>
      <c r="D58" s="45">
        <f>D9+D42</f>
        <v>33025.556190000003</v>
      </c>
      <c r="E58" s="43">
        <f>D58/C58*100</f>
        <v>89.914634373776309</v>
      </c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  <c r="DG58" s="7"/>
      <c r="DH58" s="7"/>
      <c r="DI58" s="7"/>
      <c r="DJ58" s="7"/>
      <c r="DK58" s="7"/>
      <c r="DL58" s="7"/>
      <c r="DM58" s="7"/>
      <c r="DN58" s="7"/>
      <c r="DO58" s="7"/>
      <c r="DP58" s="7"/>
      <c r="DQ58" s="7"/>
      <c r="DR58" s="7"/>
      <c r="DS58" s="7"/>
      <c r="DT58" s="7"/>
      <c r="DU58" s="7"/>
      <c r="DV58" s="7"/>
      <c r="DW58" s="7"/>
      <c r="DX58" s="7"/>
      <c r="DY58" s="7"/>
      <c r="DZ58" s="7"/>
      <c r="EA58" s="7"/>
      <c r="EB58" s="7"/>
      <c r="EC58" s="7"/>
      <c r="ED58" s="7"/>
      <c r="EE58" s="7"/>
      <c r="EF58" s="7"/>
      <c r="EG58" s="7"/>
      <c r="EH58" s="7"/>
      <c r="EI58" s="7"/>
      <c r="EJ58" s="7"/>
      <c r="EK58" s="7"/>
      <c r="EL58" s="7"/>
      <c r="EM58" s="7"/>
      <c r="EN58" s="7"/>
      <c r="EO58" s="7"/>
      <c r="EP58" s="7"/>
      <c r="EQ58" s="7"/>
      <c r="ER58" s="7"/>
      <c r="ES58" s="7"/>
      <c r="ET58" s="7"/>
      <c r="EU58" s="7"/>
      <c r="EV58" s="7"/>
      <c r="EW58" s="7"/>
      <c r="EX58" s="7"/>
      <c r="EY58" s="7"/>
      <c r="EZ58" s="7"/>
      <c r="FA58" s="7"/>
      <c r="FB58" s="7"/>
      <c r="FC58" s="7"/>
      <c r="FD58" s="7"/>
      <c r="FE58" s="7"/>
      <c r="FF58" s="7"/>
      <c r="FG58" s="7"/>
      <c r="FH58" s="7"/>
      <c r="FI58" s="7"/>
      <c r="FJ58" s="7"/>
      <c r="FK58" s="7"/>
      <c r="FL58" s="7"/>
      <c r="FM58" s="7"/>
      <c r="FN58" s="7"/>
      <c r="FO58" s="7"/>
      <c r="FP58" s="7"/>
      <c r="FQ58" s="7"/>
      <c r="FR58" s="7"/>
      <c r="FS58" s="7"/>
      <c r="FT58" s="7"/>
      <c r="FU58" s="7"/>
      <c r="FV58" s="7"/>
      <c r="FW58" s="7"/>
      <c r="FX58" s="7"/>
      <c r="FY58" s="7"/>
      <c r="FZ58" s="7"/>
      <c r="GA58" s="7"/>
      <c r="GB58" s="7"/>
      <c r="GC58" s="7"/>
      <c r="GD58" s="7"/>
      <c r="GE58" s="7"/>
      <c r="GF58" s="7"/>
      <c r="GG58" s="7"/>
      <c r="GH58" s="7"/>
      <c r="GI58" s="7"/>
      <c r="GJ58" s="7"/>
      <c r="GK58" s="7"/>
      <c r="GL58" s="7"/>
      <c r="GM58" s="7"/>
      <c r="GN58" s="7"/>
      <c r="GO58" s="7"/>
      <c r="GP58" s="7"/>
      <c r="GQ58" s="7"/>
    </row>
    <row r="59" spans="1:199" ht="29.25" customHeight="1">
      <c r="A59" s="40"/>
      <c r="B59" s="40"/>
      <c r="C59" s="40"/>
      <c r="D59" s="40"/>
    </row>
    <row r="60" spans="1:199" ht="15.75" customHeight="1">
      <c r="A60" s="72" t="s">
        <v>230</v>
      </c>
      <c r="B60" s="72"/>
      <c r="C60" s="72"/>
      <c r="D60" s="72"/>
      <c r="E60" s="72"/>
    </row>
    <row r="61" spans="1:199" ht="15.75" customHeight="1">
      <c r="A61" s="62" t="s">
        <v>184</v>
      </c>
      <c r="B61" s="62"/>
      <c r="C61" s="62"/>
      <c r="D61" s="63"/>
    </row>
    <row r="62" spans="1:199" ht="15.6">
      <c r="A62" s="58" t="s">
        <v>225</v>
      </c>
      <c r="B62" s="58"/>
      <c r="C62" s="58"/>
      <c r="D62" s="59"/>
    </row>
  </sheetData>
  <mergeCells count="12">
    <mergeCell ref="A62:D62"/>
    <mergeCell ref="A2:E3"/>
    <mergeCell ref="A61:D61"/>
    <mergeCell ref="B1:E1"/>
    <mergeCell ref="A4:E4"/>
    <mergeCell ref="A5:E5"/>
    <mergeCell ref="A6:A7"/>
    <mergeCell ref="E6:E7"/>
    <mergeCell ref="D6:D7"/>
    <mergeCell ref="C6:C7"/>
    <mergeCell ref="B6:B7"/>
    <mergeCell ref="A60:E60"/>
  </mergeCells>
  <printOptions horizontalCentered="1"/>
  <pageMargins left="0.28999999999999998" right="0.19685039370078741" top="0.27" bottom="0.23" header="0.19685039370078741" footer="0.19685039370078741"/>
  <pageSetup paperSize="9" scale="80" orientation="portrait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Отчет об исп.(без источников)</vt:lpstr>
      <vt:lpstr>Отчтет об исп.(с источниками)</vt:lpstr>
      <vt:lpstr>'Отчет об исп.(без источников)'!Заголовки_для_печати</vt:lpstr>
      <vt:lpstr>'Отчтет об исп.(с источниками)'!Заголовки_для_печати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ООО "ЛИТ БАРС" (г.Ижевск)</dc:creator>
  <cp:lastModifiedBy>User</cp:lastModifiedBy>
  <cp:lastPrinted>2019-03-26T07:57:53Z</cp:lastPrinted>
  <dcterms:created xsi:type="dcterms:W3CDTF">1999-06-18T11:49:53Z</dcterms:created>
  <dcterms:modified xsi:type="dcterms:W3CDTF">2020-05-20T12:12:19Z</dcterms:modified>
</cp:coreProperties>
</file>