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225" windowWidth="14805" windowHeight="7890"/>
  </bookViews>
  <sheets>
    <sheet name="Лист1" sheetId="1" r:id="rId1"/>
  </sheets>
  <definedNames>
    <definedName name="_xlnm.Print_Titles" localSheetId="0">Лист1!$8:$8</definedName>
    <definedName name="_xlnm.Print_Area" localSheetId="0">Лист1!$A$1:$K$71</definedName>
  </definedNames>
  <calcPr calcId="124519"/>
</workbook>
</file>

<file path=xl/calcChain.xml><?xml version="1.0" encoding="utf-8"?>
<calcChain xmlns="http://schemas.openxmlformats.org/spreadsheetml/2006/main">
  <c r="K37" i="1"/>
  <c r="K35"/>
  <c r="K69" l="1"/>
  <c r="J55"/>
  <c r="J54" s="1"/>
  <c r="I55"/>
  <c r="I54" s="1"/>
  <c r="I53" s="1"/>
  <c r="I25"/>
  <c r="I32"/>
  <c r="I31" s="1"/>
  <c r="J36"/>
  <c r="I36"/>
  <c r="I49"/>
  <c r="I47" s="1"/>
  <c r="J44"/>
  <c r="J43" s="1"/>
  <c r="J42" s="1"/>
  <c r="I44"/>
  <c r="I43" s="1"/>
  <c r="I42" s="1"/>
  <c r="I34"/>
  <c r="K34" s="1"/>
  <c r="J32"/>
  <c r="J31" s="1"/>
  <c r="J27"/>
  <c r="I13"/>
  <c r="I12" s="1"/>
  <c r="I27"/>
  <c r="J47"/>
  <c r="K41"/>
  <c r="J13"/>
  <c r="J12" s="1"/>
  <c r="J25"/>
  <c r="J22"/>
  <c r="J21" s="1"/>
  <c r="J61"/>
  <c r="J60" s="1"/>
  <c r="I61"/>
  <c r="I60" s="1"/>
  <c r="J64"/>
  <c r="J63" s="1"/>
  <c r="I64"/>
  <c r="I63" s="1"/>
  <c r="K68"/>
  <c r="K67" s="1"/>
  <c r="K66" s="1"/>
  <c r="I67"/>
  <c r="I66" s="1"/>
  <c r="J67"/>
  <c r="J66" s="1"/>
  <c r="K43"/>
  <c r="K42" s="1"/>
  <c r="K57"/>
  <c r="K58" s="1"/>
  <c r="K30"/>
  <c r="K28"/>
  <c r="K22"/>
  <c r="K23" s="1"/>
  <c r="K61"/>
  <c r="K62" s="1"/>
  <c r="I58"/>
  <c r="I22"/>
  <c r="K65"/>
  <c r="J53" l="1"/>
  <c r="K54"/>
  <c r="K55" s="1"/>
  <c r="K56" s="1"/>
  <c r="J24"/>
  <c r="J10" s="1"/>
  <c r="K63"/>
  <c r="K64"/>
  <c r="I51"/>
  <c r="K25"/>
  <c r="K26" s="1"/>
  <c r="I24"/>
  <c r="I10" s="1"/>
  <c r="K31"/>
  <c r="K32" s="1"/>
  <c r="K33" s="1"/>
  <c r="K38"/>
  <c r="K39" s="1"/>
  <c r="K27"/>
  <c r="K12"/>
  <c r="K36"/>
  <c r="K13"/>
  <c r="K17" s="1"/>
  <c r="K53" l="1"/>
  <c r="J51"/>
  <c r="K51" s="1"/>
  <c r="I9"/>
  <c r="K24"/>
  <c r="K10"/>
  <c r="J9" l="1"/>
  <c r="K9" s="1"/>
</calcChain>
</file>

<file path=xl/sharedStrings.xml><?xml version="1.0" encoding="utf-8"?>
<sst xmlns="http://schemas.openxmlformats.org/spreadsheetml/2006/main" count="422" uniqueCount="134">
  <si>
    <t>(тыс.руб.)</t>
  </si>
  <si>
    <t>Наименование показателя</t>
  </si>
  <si>
    <t>Код бюджетной классификации</t>
  </si>
  <si>
    <t>Доходы, всего</t>
  </si>
  <si>
    <t>Налоговые и неналоговые доходы</t>
  </si>
  <si>
    <t>в том числе:</t>
  </si>
  <si>
    <t>Налоги на прибыль, доходы</t>
  </si>
  <si>
    <t>Налог на доходы физических лиц</t>
  </si>
  <si>
    <t>Единый сельскохозяйственный налог</t>
  </si>
  <si>
    <t xml:space="preserve">Налоги на имущество </t>
  </si>
  <si>
    <t>Налог на имущество физических лиц</t>
  </si>
  <si>
    <t>Земельный налог</t>
  </si>
  <si>
    <t>Земельный налог, взимаемый по ставкам, установленным в соответствии с подпунктом 1 пункта 1 статьи 394 НК РФ и применяемый к объектам налогообложения, расположенным в границах поселений</t>
  </si>
  <si>
    <t>Доходы от использования имущества, находящегося в государственной и муниципальной собственности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</si>
  <si>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</si>
  <si>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</si>
  <si>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Субвенции бюджетам субъектов РФ и муниципальных образований</t>
  </si>
  <si>
    <t>Субвенции бюджетам на осуществление первичного воинского учета на территориях, где отсутствуют военные комиссариаты</t>
  </si>
  <si>
    <t>Иные межбюджетные трансферты</t>
  </si>
  <si>
    <t>Прочие безвозмездные поступления</t>
  </si>
  <si>
    <t>00</t>
  </si>
  <si>
    <t>000</t>
  </si>
  <si>
    <t>0000</t>
  </si>
  <si>
    <t>01</t>
  </si>
  <si>
    <t>02</t>
  </si>
  <si>
    <t>110</t>
  </si>
  <si>
    <t>010</t>
  </si>
  <si>
    <t>2000</t>
  </si>
  <si>
    <t>3000</t>
  </si>
  <si>
    <t>4000</t>
  </si>
  <si>
    <t>Налог на доходы физических лиц с доходов, источником которых является налоговый агент, за исключением доходов в отношении которых исчисление и уплата налога осуществляются в соответствии со ст. 227,227.1 и 228 НК РФ, прочие поступления</t>
  </si>
  <si>
    <t>020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</si>
  <si>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НК РФ, пени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</si>
  <si>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НК РФ, штрафы</t>
  </si>
  <si>
    <t>040</t>
  </si>
  <si>
    <t>Налог на доходы физических лиц 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у физических лиц на основании патента в соответствии со ст.227.1 НК РФ, прочие поступления</t>
  </si>
  <si>
    <t>1</t>
  </si>
  <si>
    <t>05</t>
  </si>
  <si>
    <t>06</t>
  </si>
  <si>
    <t>10</t>
  </si>
  <si>
    <t>013</t>
  </si>
  <si>
    <t>11</t>
  </si>
  <si>
    <t>120</t>
  </si>
  <si>
    <t>2</t>
  </si>
  <si>
    <t>151</t>
  </si>
  <si>
    <t>07</t>
  </si>
  <si>
    <t>180</t>
  </si>
  <si>
    <t xml:space="preserve">Дотации бюджетам поселений </t>
  </si>
  <si>
    <t>Поступления от денежных пожертвований, предоставляемых физическими лицами получателям средств бюджетов поселений.</t>
  </si>
  <si>
    <t>Налоги на совокупный доход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</si>
  <si>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</si>
  <si>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</si>
  <si>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Земельный налог с организаций, обладающих земельным участком, расположенным в границах сельских  поселений</t>
  </si>
  <si>
    <t>Земельный налог с физических лиц, обладающих земельным участком, расположенным в границах сельских поселений</t>
  </si>
  <si>
    <t>Государственная пошлина</t>
  </si>
  <si>
    <t>08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</si>
  <si>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</si>
  <si>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</si>
  <si>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00000</t>
  </si>
  <si>
    <t>02000</t>
  </si>
  <si>
    <t>02010</t>
  </si>
  <si>
    <t>02020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</si>
  <si>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</si>
  <si>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02030</t>
  </si>
  <si>
    <t>03000</t>
  </si>
  <si>
    <t>03010</t>
  </si>
  <si>
    <t>01000</t>
  </si>
  <si>
    <t>01030</t>
  </si>
  <si>
    <t>06000</t>
  </si>
  <si>
    <t>06033</t>
  </si>
  <si>
    <t>06043</t>
  </si>
  <si>
    <t>04000</t>
  </si>
  <si>
    <t>04020</t>
  </si>
  <si>
    <t>05000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</si>
  <si>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</si>
  <si>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05020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</si>
  <si>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</si>
  <si>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05025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</si>
  <si>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 поселений (за исключением земельных участков муниципальных бюджетных и автономных учреждений)</t>
  </si>
  <si>
    <t>Дотации бюджетам сельских поселений на выравнивание бюджетной обеспеченности</t>
  </si>
  <si>
    <t>Дотации на выравнивание бюджетной обеспеченности</t>
  </si>
  <si>
    <t>Дотации бюджетам на поддержку мер по обеспечению сбалансированности бюджетов</t>
  </si>
  <si>
    <t>Дотации бюджетам сельских поселений на поддержку мер по обеспечению сбалансированности бюджетов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</si>
  <si>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</si>
  <si>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Прочие межбюджетные трансферты, передаваемые бюджетам</t>
  </si>
  <si>
    <t>Прочие межбюджетные трансферты, передаваемые бюджетам сельских поселений</t>
  </si>
  <si>
    <t>Прочие безвозмездные поступления в бюджеты сельских поселений</t>
  </si>
  <si>
    <t>Начальник сектора экономики и финансов</t>
  </si>
  <si>
    <t>Поступление доходов в бюджет муниципального образования</t>
  </si>
  <si>
    <t>-</t>
  </si>
  <si>
    <t>14</t>
  </si>
  <si>
    <t>Доходы от продажи материальных и нематериальных активов</t>
  </si>
  <si>
    <t xml:space="preserve">Доходы от продажи земельных участков, находящихся в государственной и муниципальной собственности 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</si>
  <si>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</si>
  <si>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06020</t>
  </si>
  <si>
    <t>430</t>
  </si>
  <si>
    <t>Доходы от продажи земельных участков, находящихся в собственности сельских поселений (за исключением земельных участков бюджетных и автономных учреждений)</t>
  </si>
  <si>
    <t>06025</t>
  </si>
  <si>
    <t>Прочие неналоговые доходы</t>
  </si>
  <si>
    <t>Прочие неналоговые доходы бюджетов сельских поселений</t>
  </si>
  <si>
    <t>17</t>
  </si>
  <si>
    <t>05050</t>
  </si>
  <si>
    <t>15002</t>
  </si>
  <si>
    <t>15001</t>
  </si>
  <si>
    <t>35118</t>
  </si>
  <si>
    <t>30000</t>
  </si>
  <si>
    <t>49999</t>
  </si>
  <si>
    <t>40000</t>
  </si>
  <si>
    <t>% исполнения к утвержденному плану</t>
  </si>
  <si>
    <t>Доходы от оказания платных услуг</t>
  </si>
  <si>
    <t>13</t>
  </si>
  <si>
    <t>130</t>
  </si>
  <si>
    <t>Штрафы, санкции, возмещение ущерба</t>
  </si>
  <si>
    <t>16</t>
  </si>
  <si>
    <t>140</t>
  </si>
  <si>
    <t xml:space="preserve">Невыясненные поступления </t>
  </si>
  <si>
    <t>Субсидии бюджетам бюджетной системы Российской Федерации</t>
  </si>
  <si>
    <t>20000</t>
  </si>
  <si>
    <t xml:space="preserve">                          Е.Н. Мирзоева</t>
  </si>
  <si>
    <t xml:space="preserve">город Липки Киреевского района по кодам видов доходов, подвидов доходов, классификации операций сектора государственного управления, относящихся к доходам бюджета, </t>
  </si>
  <si>
    <t xml:space="preserve">Приложение 2
к решению Собрания депутатов 
муниципального образования город Липки 
Киреевского района от _______ №  ____
 </t>
  </si>
  <si>
    <t xml:space="preserve">Государственная пошлина за совершение нотариальных действий </t>
  </si>
  <si>
    <t>09</t>
  </si>
  <si>
    <t>04053</t>
  </si>
  <si>
    <t>2100</t>
  </si>
  <si>
    <t>Прочие поступления от использования имущества</t>
  </si>
  <si>
    <t>09045</t>
  </si>
  <si>
    <t>10000</t>
  </si>
  <si>
    <t>Возврат остатков субсидий</t>
  </si>
  <si>
    <t>19</t>
  </si>
  <si>
    <t>60010</t>
  </si>
  <si>
    <t>за 2019 год</t>
  </si>
  <si>
    <t>Утвержденный план                                  на 2019 год</t>
  </si>
  <si>
    <t>Исполнено на 01.01.2020г.</t>
  </si>
</sst>
</file>

<file path=xl/styles.xml><?xml version="1.0" encoding="utf-8"?>
<styleSheet xmlns="http://schemas.openxmlformats.org/spreadsheetml/2006/main">
  <numFmts count="4">
    <numFmt numFmtId="164" formatCode="#,##0.0"/>
    <numFmt numFmtId="165" formatCode="#,##0.00000"/>
    <numFmt numFmtId="166" formatCode="#,##0.000"/>
    <numFmt numFmtId="167" formatCode="0.00000"/>
  </numFmts>
  <fonts count="15">
    <font>
      <sz val="11"/>
      <color theme="1"/>
      <name val="Calibri"/>
      <family val="2"/>
      <scheme val="minor"/>
    </font>
    <font>
      <i/>
      <sz val="11"/>
      <color indexed="8"/>
      <name val="Calibri"/>
      <family val="2"/>
    </font>
    <font>
      <sz val="11"/>
      <color indexed="57"/>
      <name val="Calibri"/>
      <family val="2"/>
    </font>
    <font>
      <sz val="12"/>
      <name val="Times New Roman"/>
      <family val="1"/>
      <charset val="204"/>
    </font>
    <font>
      <sz val="11"/>
      <color indexed="62"/>
      <name val="Calibri"/>
      <family val="2"/>
    </font>
    <font>
      <sz val="11"/>
      <name val="Calibri"/>
      <family val="2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Calibri"/>
      <family val="2"/>
    </font>
    <font>
      <sz val="20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6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7">
    <xf numFmtId="0" fontId="0" fillId="0" borderId="0" xfId="0"/>
    <xf numFmtId="0" fontId="0" fillId="0" borderId="1" xfId="0" applyBorder="1"/>
    <xf numFmtId="0" fontId="1" fillId="0" borderId="0" xfId="0" applyFont="1"/>
    <xf numFmtId="0" fontId="2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 applyAlignment="1">
      <alignment wrapText="1"/>
    </xf>
    <xf numFmtId="49" fontId="6" fillId="0" borderId="0" xfId="0" applyNumberFormat="1" applyFont="1" applyAlignment="1">
      <alignment wrapText="1"/>
    </xf>
    <xf numFmtId="0" fontId="7" fillId="0" borderId="0" xfId="0" applyFont="1" applyAlignment="1">
      <alignment wrapText="1"/>
    </xf>
    <xf numFmtId="49" fontId="7" fillId="0" borderId="0" xfId="0" applyNumberFormat="1" applyFont="1" applyAlignment="1">
      <alignment wrapText="1"/>
    </xf>
    <xf numFmtId="4" fontId="7" fillId="0" borderId="0" xfId="0" applyNumberFormat="1" applyFont="1" applyAlignment="1">
      <alignment wrapText="1"/>
    </xf>
    <xf numFmtId="4" fontId="6" fillId="0" borderId="0" xfId="0" applyNumberFormat="1" applyFont="1"/>
    <xf numFmtId="0" fontId="3" fillId="0" borderId="0" xfId="0" applyFont="1" applyAlignment="1">
      <alignment wrapText="1"/>
    </xf>
    <xf numFmtId="49" fontId="3" fillId="0" borderId="0" xfId="0" applyNumberFormat="1" applyFont="1" applyAlignment="1">
      <alignment wrapText="1"/>
    </xf>
    <xf numFmtId="4" fontId="3" fillId="0" borderId="0" xfId="0" applyNumberFormat="1" applyFont="1" applyAlignment="1">
      <alignment wrapText="1"/>
    </xf>
    <xf numFmtId="0" fontId="6" fillId="0" borderId="2" xfId="0" applyFont="1" applyBorder="1" applyAlignment="1">
      <alignment horizontal="center" vertical="top" wrapText="1"/>
    </xf>
    <xf numFmtId="4" fontId="6" fillId="0" borderId="3" xfId="0" applyNumberFormat="1" applyFont="1" applyFill="1" applyBorder="1" applyAlignment="1">
      <alignment horizontal="center" vertical="top" wrapText="1"/>
    </xf>
    <xf numFmtId="4" fontId="6" fillId="0" borderId="4" xfId="0" applyNumberFormat="1" applyFont="1" applyFill="1" applyBorder="1" applyAlignment="1">
      <alignment horizontal="center" vertical="top" wrapText="1"/>
    </xf>
    <xf numFmtId="4" fontId="6" fillId="0" borderId="5" xfId="0" applyNumberFormat="1" applyFont="1" applyBorder="1" applyAlignment="1">
      <alignment horizontal="center" vertical="top" wrapText="1"/>
    </xf>
    <xf numFmtId="0" fontId="8" fillId="0" borderId="6" xfId="0" applyFont="1" applyBorder="1" applyAlignment="1">
      <alignment horizontal="center" vertical="top" wrapText="1"/>
    </xf>
    <xf numFmtId="49" fontId="8" fillId="0" borderId="6" xfId="0" applyNumberFormat="1" applyFont="1" applyBorder="1" applyAlignment="1">
      <alignment horizontal="center" vertical="top" wrapText="1"/>
    </xf>
    <xf numFmtId="49" fontId="8" fillId="0" borderId="7" xfId="0" applyNumberFormat="1" applyFont="1" applyBorder="1" applyAlignment="1">
      <alignment horizontal="center" vertical="top" wrapText="1"/>
    </xf>
    <xf numFmtId="49" fontId="8" fillId="0" borderId="8" xfId="0" applyNumberFormat="1" applyFont="1" applyBorder="1" applyAlignment="1">
      <alignment horizontal="center" vertical="top" wrapText="1"/>
    </xf>
    <xf numFmtId="164" fontId="8" fillId="0" borderId="8" xfId="0" applyNumberFormat="1" applyFont="1" applyBorder="1" applyAlignment="1">
      <alignment horizontal="center" vertical="top" wrapText="1"/>
    </xf>
    <xf numFmtId="0" fontId="3" fillId="0" borderId="6" xfId="0" applyFont="1" applyBorder="1" applyAlignment="1">
      <alignment horizontal="center" vertical="top" wrapText="1"/>
    </xf>
    <xf numFmtId="49" fontId="3" fillId="0" borderId="6" xfId="0" applyNumberFormat="1" applyFont="1" applyBorder="1" applyAlignment="1">
      <alignment horizontal="center" vertical="top" wrapText="1"/>
    </xf>
    <xf numFmtId="49" fontId="3" fillId="0" borderId="7" xfId="0" applyNumberFormat="1" applyFont="1" applyBorder="1" applyAlignment="1">
      <alignment horizontal="center" vertical="top" wrapText="1"/>
    </xf>
    <xf numFmtId="49" fontId="3" fillId="0" borderId="8" xfId="0" applyNumberFormat="1" applyFont="1" applyBorder="1" applyAlignment="1">
      <alignment horizontal="center" vertical="top" wrapText="1"/>
    </xf>
    <xf numFmtId="164" fontId="3" fillId="0" borderId="8" xfId="0" applyNumberFormat="1" applyFont="1" applyBorder="1" applyAlignment="1">
      <alignment horizontal="center" vertical="top" wrapText="1"/>
    </xf>
    <xf numFmtId="164" fontId="3" fillId="0" borderId="9" xfId="0" applyNumberFormat="1" applyFont="1" applyBorder="1" applyAlignment="1">
      <alignment horizontal="center" vertical="top" wrapText="1"/>
    </xf>
    <xf numFmtId="1" fontId="3" fillId="0" borderId="6" xfId="0" applyNumberFormat="1" applyFont="1" applyBorder="1" applyAlignment="1">
      <alignment horizontal="center" vertical="top" wrapText="1"/>
    </xf>
    <xf numFmtId="4" fontId="3" fillId="0" borderId="9" xfId="0" applyNumberFormat="1" applyFont="1" applyBorder="1" applyAlignment="1">
      <alignment horizontal="center" vertical="top" wrapText="1"/>
    </xf>
    <xf numFmtId="1" fontId="3" fillId="0" borderId="10" xfId="0" applyNumberFormat="1" applyFont="1" applyBorder="1" applyAlignment="1">
      <alignment horizontal="center" vertical="top" wrapText="1"/>
    </xf>
    <xf numFmtId="49" fontId="3" fillId="0" borderId="10" xfId="0" applyNumberFormat="1" applyFont="1" applyBorder="1" applyAlignment="1">
      <alignment horizontal="center" vertical="top" wrapText="1"/>
    </xf>
    <xf numFmtId="49" fontId="3" fillId="0" borderId="11" xfId="0" applyNumberFormat="1" applyFont="1" applyBorder="1" applyAlignment="1">
      <alignment horizontal="center" vertical="top" wrapText="1"/>
    </xf>
    <xf numFmtId="49" fontId="3" fillId="0" borderId="12" xfId="0" applyNumberFormat="1" applyFont="1" applyBorder="1" applyAlignment="1">
      <alignment horizontal="center" vertical="top" wrapText="1"/>
    </xf>
    <xf numFmtId="164" fontId="3" fillId="0" borderId="12" xfId="0" applyNumberFormat="1" applyFont="1" applyBorder="1" applyAlignment="1">
      <alignment horizontal="center" vertical="top" wrapText="1"/>
    </xf>
    <xf numFmtId="4" fontId="3" fillId="0" borderId="13" xfId="0" applyNumberFormat="1" applyFont="1" applyBorder="1" applyAlignment="1">
      <alignment horizontal="center" vertical="top" wrapText="1"/>
    </xf>
    <xf numFmtId="164" fontId="8" fillId="0" borderId="9" xfId="0" applyNumberFormat="1" applyFont="1" applyBorder="1" applyAlignment="1">
      <alignment horizontal="center" vertical="top" wrapText="1"/>
    </xf>
    <xf numFmtId="1" fontId="8" fillId="0" borderId="6" xfId="0" applyNumberFormat="1" applyFont="1" applyBorder="1" applyAlignment="1">
      <alignment horizontal="center" vertical="top" wrapText="1"/>
    </xf>
    <xf numFmtId="49" fontId="8" fillId="0" borderId="10" xfId="0" applyNumberFormat="1" applyFont="1" applyBorder="1" applyAlignment="1">
      <alignment horizontal="center" vertical="top" wrapText="1"/>
    </xf>
    <xf numFmtId="49" fontId="8" fillId="0" borderId="11" xfId="0" applyNumberFormat="1" applyFont="1" applyBorder="1" applyAlignment="1">
      <alignment horizontal="center" vertical="top" wrapText="1"/>
    </xf>
    <xf numFmtId="49" fontId="8" fillId="0" borderId="12" xfId="0" applyNumberFormat="1" applyFont="1" applyBorder="1" applyAlignment="1">
      <alignment horizontal="center" vertical="top" wrapText="1"/>
    </xf>
    <xf numFmtId="164" fontId="3" fillId="0" borderId="13" xfId="0" applyNumberFormat="1" applyFont="1" applyBorder="1" applyAlignment="1">
      <alignment horizontal="center" vertical="top" wrapText="1"/>
    </xf>
    <xf numFmtId="0" fontId="8" fillId="0" borderId="14" xfId="0" applyFont="1" applyBorder="1" applyAlignment="1">
      <alignment horizontal="center" vertical="top" wrapText="1"/>
    </xf>
    <xf numFmtId="49" fontId="8" fillId="0" borderId="14" xfId="0" applyNumberFormat="1" applyFont="1" applyBorder="1" applyAlignment="1">
      <alignment horizontal="center" vertical="top" wrapText="1"/>
    </xf>
    <xf numFmtId="49" fontId="8" fillId="0" borderId="15" xfId="0" applyNumberFormat="1" applyFont="1" applyBorder="1" applyAlignment="1">
      <alignment horizontal="center" vertical="top" wrapText="1"/>
    </xf>
    <xf numFmtId="49" fontId="8" fillId="0" borderId="16" xfId="0" applyNumberFormat="1" applyFont="1" applyBorder="1" applyAlignment="1">
      <alignment horizontal="center" vertical="top" wrapText="1"/>
    </xf>
    <xf numFmtId="164" fontId="8" fillId="0" borderId="16" xfId="0" applyNumberFormat="1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wrapText="1"/>
    </xf>
    <xf numFmtId="3" fontId="6" fillId="0" borderId="3" xfId="0" applyNumberFormat="1" applyFont="1" applyBorder="1" applyAlignment="1">
      <alignment horizontal="center" wrapText="1"/>
    </xf>
    <xf numFmtId="165" fontId="3" fillId="0" borderId="8" xfId="0" applyNumberFormat="1" applyFont="1" applyBorder="1" applyAlignment="1">
      <alignment horizontal="center" vertical="top" wrapText="1"/>
    </xf>
    <xf numFmtId="165" fontId="8" fillId="2" borderId="16" xfId="0" applyNumberFormat="1" applyFont="1" applyFill="1" applyBorder="1" applyAlignment="1">
      <alignment horizontal="center" vertical="top" wrapText="1"/>
    </xf>
    <xf numFmtId="165" fontId="8" fillId="0" borderId="8" xfId="0" applyNumberFormat="1" applyFont="1" applyBorder="1" applyAlignment="1">
      <alignment horizontal="center" vertical="top" wrapText="1"/>
    </xf>
    <xf numFmtId="165" fontId="3" fillId="0" borderId="12" xfId="0" applyNumberFormat="1" applyFont="1" applyBorder="1" applyAlignment="1">
      <alignment horizontal="center" vertical="top" wrapText="1"/>
    </xf>
    <xf numFmtId="166" fontId="3" fillId="0" borderId="8" xfId="0" applyNumberFormat="1" applyFont="1" applyBorder="1" applyAlignment="1">
      <alignment horizontal="center" vertical="top" wrapText="1"/>
    </xf>
    <xf numFmtId="49" fontId="3" fillId="0" borderId="7" xfId="0" applyNumberFormat="1" applyFont="1" applyBorder="1" applyAlignment="1">
      <alignment horizontal="center" vertical="top" wrapText="1"/>
    </xf>
    <xf numFmtId="167" fontId="3" fillId="0" borderId="8" xfId="0" applyNumberFormat="1" applyFont="1" applyBorder="1" applyAlignment="1">
      <alignment horizontal="center" vertical="top" wrapText="1"/>
    </xf>
    <xf numFmtId="167" fontId="8" fillId="0" borderId="8" xfId="0" applyNumberFormat="1" applyFont="1" applyBorder="1" applyAlignment="1">
      <alignment horizontal="center" vertical="top" wrapText="1"/>
    </xf>
    <xf numFmtId="167" fontId="8" fillId="2" borderId="16" xfId="0" applyNumberFormat="1" applyFont="1" applyFill="1" applyBorder="1" applyAlignment="1">
      <alignment horizontal="center" vertical="top" wrapText="1"/>
    </xf>
    <xf numFmtId="167" fontId="3" fillId="0" borderId="12" xfId="0" applyNumberFormat="1" applyFont="1" applyBorder="1" applyAlignment="1">
      <alignment horizontal="center" vertical="top" wrapText="1"/>
    </xf>
    <xf numFmtId="0" fontId="3" fillId="0" borderId="9" xfId="0" applyFont="1" applyBorder="1" applyAlignment="1">
      <alignment horizontal="center" vertical="top" wrapText="1"/>
    </xf>
    <xf numFmtId="49" fontId="3" fillId="0" borderId="9" xfId="0" applyNumberFormat="1" applyFont="1" applyBorder="1" applyAlignment="1">
      <alignment horizontal="center" vertical="top" wrapText="1"/>
    </xf>
    <xf numFmtId="165" fontId="3" fillId="0" borderId="9" xfId="0" applyNumberFormat="1" applyFont="1" applyBorder="1" applyAlignment="1">
      <alignment horizontal="center" vertical="top" wrapText="1"/>
    </xf>
    <xf numFmtId="0" fontId="3" fillId="0" borderId="9" xfId="0" applyFont="1" applyBorder="1" applyAlignment="1">
      <alignment wrapText="1"/>
    </xf>
    <xf numFmtId="49" fontId="3" fillId="0" borderId="9" xfId="0" applyNumberFormat="1" applyFont="1" applyBorder="1" applyAlignment="1">
      <alignment wrapText="1"/>
    </xf>
    <xf numFmtId="4" fontId="3" fillId="0" borderId="9" xfId="0" applyNumberFormat="1" applyFont="1" applyBorder="1" applyAlignment="1">
      <alignment horizontal="center" wrapText="1"/>
    </xf>
    <xf numFmtId="49" fontId="8" fillId="0" borderId="7" xfId="0" applyNumberFormat="1" applyFont="1" applyBorder="1" applyAlignment="1">
      <alignment horizontal="center" vertical="top" wrapText="1"/>
    </xf>
    <xf numFmtId="166" fontId="8" fillId="0" borderId="8" xfId="0" applyNumberFormat="1" applyFont="1" applyBorder="1" applyAlignment="1">
      <alignment horizontal="center" vertical="top" wrapText="1"/>
    </xf>
    <xf numFmtId="4" fontId="8" fillId="0" borderId="0" xfId="0" applyNumberFormat="1" applyFont="1" applyBorder="1" applyAlignment="1">
      <alignment horizontal="center" wrapText="1"/>
    </xf>
    <xf numFmtId="49" fontId="8" fillId="0" borderId="7" xfId="0" applyNumberFormat="1" applyFont="1" applyBorder="1" applyAlignment="1">
      <alignment horizontal="center" vertical="top" wrapText="1"/>
    </xf>
    <xf numFmtId="0" fontId="13" fillId="0" borderId="7" xfId="0" applyFont="1" applyBorder="1" applyAlignment="1">
      <alignment horizontal="center" vertical="top" wrapText="1"/>
    </xf>
    <xf numFmtId="49" fontId="3" fillId="0" borderId="7" xfId="0" applyNumberFormat="1" applyFont="1" applyBorder="1" applyAlignment="1">
      <alignment horizontal="center" vertical="top" wrapText="1"/>
    </xf>
    <xf numFmtId="0" fontId="0" fillId="0" borderId="7" xfId="0" applyBorder="1" applyAlignment="1">
      <alignment horizontal="center" vertical="top" wrapText="1"/>
    </xf>
    <xf numFmtId="0" fontId="8" fillId="0" borderId="0" xfId="0" applyFont="1" applyBorder="1" applyAlignment="1">
      <alignment horizontal="left" wrapText="1"/>
    </xf>
    <xf numFmtId="49" fontId="3" fillId="0" borderId="9" xfId="0" applyNumberFormat="1" applyFont="1" applyBorder="1" applyAlignment="1">
      <alignment horizontal="center" vertical="top" wrapText="1"/>
    </xf>
    <xf numFmtId="0" fontId="0" fillId="0" borderId="9" xfId="0" applyBorder="1" applyAlignment="1">
      <alignment horizontal="center" vertical="top" wrapText="1"/>
    </xf>
    <xf numFmtId="0" fontId="0" fillId="0" borderId="7" xfId="0" applyFont="1" applyBorder="1" applyAlignment="1">
      <alignment horizontal="center" vertical="top" wrapText="1"/>
    </xf>
    <xf numFmtId="4" fontId="6" fillId="0" borderId="0" xfId="0" applyNumberFormat="1" applyFont="1" applyAlignment="1">
      <alignment horizontal="right" wrapText="1"/>
    </xf>
    <xf numFmtId="0" fontId="14" fillId="0" borderId="0" xfId="0" applyFont="1" applyAlignment="1">
      <alignment wrapText="1"/>
    </xf>
    <xf numFmtId="49" fontId="6" fillId="0" borderId="3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wrapText="1"/>
    </xf>
    <xf numFmtId="4" fontId="10" fillId="0" borderId="0" xfId="0" applyNumberFormat="1" applyFont="1" applyAlignment="1">
      <alignment horizontal="right" wrapText="1"/>
    </xf>
    <xf numFmtId="0" fontId="0" fillId="0" borderId="0" xfId="0" applyAlignment="1">
      <alignment horizontal="right" wrapText="1"/>
    </xf>
    <xf numFmtId="0" fontId="11" fillId="0" borderId="0" xfId="0" applyFont="1" applyAlignment="1">
      <alignment horizontal="center" wrapText="1"/>
    </xf>
    <xf numFmtId="0" fontId="12" fillId="0" borderId="0" xfId="0" applyFont="1" applyAlignment="1">
      <alignment horizontal="center" wrapText="1"/>
    </xf>
    <xf numFmtId="49" fontId="3" fillId="0" borderId="9" xfId="0" applyNumberFormat="1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102"/>
  <sheetViews>
    <sheetView tabSelected="1" view="pageBreakPreview" zoomScaleNormal="75" zoomScaleSheetLayoutView="100" workbookViewId="0">
      <selection activeCell="J38" sqref="J38"/>
    </sheetView>
  </sheetViews>
  <sheetFormatPr defaultRowHeight="15"/>
  <cols>
    <col min="1" max="1" width="39.7109375" style="8" customWidth="1"/>
    <col min="2" max="2" width="3.140625" style="9" customWidth="1"/>
    <col min="3" max="3" width="3.85546875" style="9" customWidth="1"/>
    <col min="4" max="4" width="3.7109375" style="9" customWidth="1"/>
    <col min="5" max="5" width="3.28515625" style="9" customWidth="1"/>
    <col min="6" max="6" width="3.42578125" style="9" customWidth="1"/>
    <col min="7" max="7" width="5.5703125" style="9" customWidth="1"/>
    <col min="8" max="8" width="5.140625" style="9" customWidth="1"/>
    <col min="9" max="9" width="18.7109375" style="10" customWidth="1"/>
    <col min="10" max="10" width="16.5703125" style="10" customWidth="1"/>
    <col min="11" max="11" width="19.140625" style="10" customWidth="1"/>
  </cols>
  <sheetData>
    <row r="1" spans="1:11" ht="98.25" customHeight="1">
      <c r="A1" s="6"/>
      <c r="B1" s="7"/>
      <c r="C1" s="7"/>
      <c r="D1" s="7"/>
      <c r="E1" s="78" t="s">
        <v>120</v>
      </c>
      <c r="F1" s="79"/>
      <c r="G1" s="79"/>
      <c r="H1" s="79"/>
      <c r="I1" s="79"/>
      <c r="J1" s="79"/>
      <c r="K1" s="79"/>
    </row>
    <row r="2" spans="1:11" ht="33.75" customHeight="1">
      <c r="A2" s="6"/>
      <c r="B2" s="7"/>
      <c r="C2" s="7"/>
      <c r="D2" s="7"/>
      <c r="E2" s="7"/>
      <c r="F2" s="7"/>
      <c r="G2" s="7"/>
      <c r="H2" s="7"/>
      <c r="I2" s="82"/>
      <c r="J2" s="83"/>
      <c r="K2" s="83"/>
    </row>
    <row r="3" spans="1:11" ht="20.25">
      <c r="A3" s="84" t="s">
        <v>88</v>
      </c>
      <c r="B3" s="84"/>
      <c r="C3" s="84"/>
      <c r="D3" s="84"/>
      <c r="E3" s="84"/>
      <c r="F3" s="84"/>
      <c r="G3" s="84"/>
      <c r="H3" s="84"/>
      <c r="I3" s="84"/>
      <c r="J3" s="84"/>
      <c r="K3" s="84"/>
    </row>
    <row r="4" spans="1:11" ht="65.25" customHeight="1">
      <c r="A4" s="84" t="s">
        <v>119</v>
      </c>
      <c r="B4" s="84"/>
      <c r="C4" s="84"/>
      <c r="D4" s="84"/>
      <c r="E4" s="84"/>
      <c r="F4" s="84"/>
      <c r="G4" s="84"/>
      <c r="H4" s="84"/>
      <c r="I4" s="84"/>
      <c r="J4" s="84"/>
      <c r="K4" s="84"/>
    </row>
    <row r="5" spans="1:11" ht="21">
      <c r="A5" s="84" t="s">
        <v>131</v>
      </c>
      <c r="B5" s="85"/>
      <c r="C5" s="85"/>
      <c r="D5" s="85"/>
      <c r="E5" s="85"/>
      <c r="F5" s="85"/>
      <c r="G5" s="85"/>
      <c r="H5" s="85"/>
      <c r="I5" s="85"/>
      <c r="J5" s="85"/>
      <c r="K5" s="85"/>
    </row>
    <row r="6" spans="1:11" ht="19.5" thickBot="1">
      <c r="K6" s="11" t="s">
        <v>0</v>
      </c>
    </row>
    <row r="7" spans="1:11" ht="84.75" customHeight="1" thickBot="1">
      <c r="A7" s="15" t="s">
        <v>1</v>
      </c>
      <c r="B7" s="80" t="s">
        <v>2</v>
      </c>
      <c r="C7" s="80"/>
      <c r="D7" s="80"/>
      <c r="E7" s="80"/>
      <c r="F7" s="80"/>
      <c r="G7" s="80"/>
      <c r="H7" s="80"/>
      <c r="I7" s="16" t="s">
        <v>132</v>
      </c>
      <c r="J7" s="17" t="s">
        <v>133</v>
      </c>
      <c r="K7" s="18" t="s">
        <v>108</v>
      </c>
    </row>
    <row r="8" spans="1:11" ht="19.5" thickBot="1">
      <c r="A8" s="49">
        <v>1</v>
      </c>
      <c r="B8" s="81">
        <v>2</v>
      </c>
      <c r="C8" s="81"/>
      <c r="D8" s="81"/>
      <c r="E8" s="81"/>
      <c r="F8" s="81"/>
      <c r="G8" s="81"/>
      <c r="H8" s="81"/>
      <c r="I8" s="50">
        <v>3</v>
      </c>
      <c r="J8" s="50">
        <v>4</v>
      </c>
      <c r="K8" s="50">
        <v>5</v>
      </c>
    </row>
    <row r="9" spans="1:11" ht="16.5" customHeight="1">
      <c r="A9" s="44" t="s">
        <v>3</v>
      </c>
      <c r="B9" s="45"/>
      <c r="C9" s="46"/>
      <c r="D9" s="46"/>
      <c r="E9" s="46"/>
      <c r="F9" s="46"/>
      <c r="G9" s="46"/>
      <c r="H9" s="47"/>
      <c r="I9" s="59">
        <f>I10+I51</f>
        <v>36729.900999999998</v>
      </c>
      <c r="J9" s="52">
        <f>J10+J51</f>
        <v>33025.556189999996</v>
      </c>
      <c r="K9" s="48">
        <f>J9/I9*100</f>
        <v>89.914634373776281</v>
      </c>
    </row>
    <row r="10" spans="1:11" ht="18" customHeight="1">
      <c r="A10" s="19" t="s">
        <v>4</v>
      </c>
      <c r="B10" s="20">
        <v>1</v>
      </c>
      <c r="C10" s="21" t="s">
        <v>20</v>
      </c>
      <c r="D10" s="70" t="s">
        <v>58</v>
      </c>
      <c r="E10" s="71"/>
      <c r="F10" s="21" t="s">
        <v>20</v>
      </c>
      <c r="G10" s="21" t="s">
        <v>22</v>
      </c>
      <c r="H10" s="22" t="s">
        <v>21</v>
      </c>
      <c r="I10" s="58">
        <f>I12+I21+I24+I31+I34+I36+I41+I42+I46+I47</f>
        <v>13200.699999999999</v>
      </c>
      <c r="J10" s="58">
        <f>J12+J21+J24+J31+J34+J36+J41+J42+J46+J47</f>
        <v>10009.01577</v>
      </c>
      <c r="K10" s="23">
        <f>J10/I10*100</f>
        <v>75.821856189444503</v>
      </c>
    </row>
    <row r="11" spans="1:11" ht="21.75" customHeight="1">
      <c r="A11" s="24" t="s">
        <v>5</v>
      </c>
      <c r="B11" s="25"/>
      <c r="C11" s="26"/>
      <c r="D11" s="26"/>
      <c r="E11" s="26"/>
      <c r="F11" s="26"/>
      <c r="G11" s="26"/>
      <c r="H11" s="27"/>
      <c r="I11" s="57"/>
      <c r="J11" s="51"/>
      <c r="K11" s="29"/>
    </row>
    <row r="12" spans="1:11" ht="23.25" customHeight="1">
      <c r="A12" s="19" t="s">
        <v>6</v>
      </c>
      <c r="B12" s="20">
        <v>1</v>
      </c>
      <c r="C12" s="21" t="s">
        <v>23</v>
      </c>
      <c r="D12" s="70" t="s">
        <v>58</v>
      </c>
      <c r="E12" s="71"/>
      <c r="F12" s="21" t="s">
        <v>20</v>
      </c>
      <c r="G12" s="21" t="s">
        <v>22</v>
      </c>
      <c r="H12" s="22" t="s">
        <v>21</v>
      </c>
      <c r="I12" s="58">
        <f>I13</f>
        <v>2510.1</v>
      </c>
      <c r="J12" s="53">
        <f>J13</f>
        <v>2799.3007500000003</v>
      </c>
      <c r="K12" s="38">
        <f>J12/I12*100</f>
        <v>111.52148320784035</v>
      </c>
    </row>
    <row r="13" spans="1:11" ht="22.5" customHeight="1">
      <c r="A13" s="24" t="s">
        <v>7</v>
      </c>
      <c r="B13" s="25">
        <v>1</v>
      </c>
      <c r="C13" s="26" t="s">
        <v>23</v>
      </c>
      <c r="D13" s="72" t="s">
        <v>59</v>
      </c>
      <c r="E13" s="73"/>
      <c r="F13" s="26" t="s">
        <v>23</v>
      </c>
      <c r="G13" s="26" t="s">
        <v>22</v>
      </c>
      <c r="H13" s="27" t="s">
        <v>25</v>
      </c>
      <c r="I13" s="57">
        <f>I17</f>
        <v>2510.1</v>
      </c>
      <c r="J13" s="51">
        <f>J17+J19+J20</f>
        <v>2799.3007500000003</v>
      </c>
      <c r="K13" s="29">
        <f>J13/I13*100</f>
        <v>111.52148320784035</v>
      </c>
    </row>
    <row r="14" spans="1:11" ht="126" hidden="1">
      <c r="A14" s="30" t="s">
        <v>30</v>
      </c>
      <c r="B14" s="25">
        <v>1</v>
      </c>
      <c r="C14" s="26" t="s">
        <v>23</v>
      </c>
      <c r="D14" s="26" t="s">
        <v>24</v>
      </c>
      <c r="E14" s="26" t="s">
        <v>26</v>
      </c>
      <c r="F14" s="26" t="s">
        <v>23</v>
      </c>
      <c r="G14" s="26" t="s">
        <v>29</v>
      </c>
      <c r="H14" s="27" t="s">
        <v>25</v>
      </c>
      <c r="I14" s="57"/>
      <c r="J14" s="51"/>
      <c r="K14" s="29"/>
    </row>
    <row r="15" spans="1:11" ht="261" hidden="1" customHeight="1">
      <c r="A15" s="30" t="s">
        <v>32</v>
      </c>
      <c r="B15" s="25">
        <v>1</v>
      </c>
      <c r="C15" s="26" t="s">
        <v>23</v>
      </c>
      <c r="D15" s="26" t="s">
        <v>24</v>
      </c>
      <c r="E15" s="26" t="s">
        <v>31</v>
      </c>
      <c r="F15" s="26" t="s">
        <v>23</v>
      </c>
      <c r="G15" s="26" t="s">
        <v>27</v>
      </c>
      <c r="H15" s="27" t="s">
        <v>25</v>
      </c>
      <c r="I15" s="57"/>
      <c r="J15" s="51"/>
      <c r="K15" s="31"/>
    </row>
    <row r="16" spans="1:11" ht="189" hidden="1">
      <c r="A16" s="30" t="s">
        <v>33</v>
      </c>
      <c r="B16" s="25">
        <v>1</v>
      </c>
      <c r="C16" s="26" t="s">
        <v>23</v>
      </c>
      <c r="D16" s="26" t="s">
        <v>24</v>
      </c>
      <c r="E16" s="26" t="s">
        <v>31</v>
      </c>
      <c r="F16" s="26" t="s">
        <v>23</v>
      </c>
      <c r="G16" s="26" t="s">
        <v>28</v>
      </c>
      <c r="H16" s="27" t="s">
        <v>25</v>
      </c>
      <c r="I16" s="57"/>
      <c r="J16" s="51"/>
      <c r="K16" s="29"/>
    </row>
    <row r="17" spans="1:12" ht="78.75">
      <c r="A17" s="30" t="s">
        <v>50</v>
      </c>
      <c r="B17" s="25">
        <v>1</v>
      </c>
      <c r="C17" s="26" t="s">
        <v>23</v>
      </c>
      <c r="D17" s="72" t="s">
        <v>60</v>
      </c>
      <c r="E17" s="73"/>
      <c r="F17" s="26" t="s">
        <v>23</v>
      </c>
      <c r="G17" s="26" t="s">
        <v>22</v>
      </c>
      <c r="H17" s="27" t="s">
        <v>25</v>
      </c>
      <c r="I17" s="57">
        <v>2510.1</v>
      </c>
      <c r="J17" s="51">
        <v>2739.7186200000001</v>
      </c>
      <c r="K17" s="29">
        <f>K13</f>
        <v>111.52148320784035</v>
      </c>
    </row>
    <row r="18" spans="1:12" ht="157.5" hidden="1">
      <c r="A18" s="32" t="s">
        <v>35</v>
      </c>
      <c r="B18" s="33">
        <v>1</v>
      </c>
      <c r="C18" s="34" t="s">
        <v>23</v>
      </c>
      <c r="D18" s="34" t="s">
        <v>24</v>
      </c>
      <c r="E18" s="34" t="s">
        <v>34</v>
      </c>
      <c r="F18" s="34" t="s">
        <v>23</v>
      </c>
      <c r="G18" s="34" t="s">
        <v>29</v>
      </c>
      <c r="H18" s="35" t="s">
        <v>25</v>
      </c>
      <c r="I18" s="60"/>
      <c r="J18" s="36"/>
      <c r="K18" s="37"/>
    </row>
    <row r="19" spans="1:12" ht="172.9" customHeight="1">
      <c r="A19" s="32" t="s">
        <v>62</v>
      </c>
      <c r="B19" s="33">
        <v>1</v>
      </c>
      <c r="C19" s="34" t="s">
        <v>23</v>
      </c>
      <c r="D19" s="72" t="s">
        <v>61</v>
      </c>
      <c r="E19" s="73"/>
      <c r="F19" s="34" t="s">
        <v>23</v>
      </c>
      <c r="G19" s="34" t="s">
        <v>22</v>
      </c>
      <c r="H19" s="35" t="s">
        <v>25</v>
      </c>
      <c r="I19" s="60">
        <v>0</v>
      </c>
      <c r="J19" s="54">
        <v>0.81250999999999995</v>
      </c>
      <c r="K19" s="43">
        <v>0</v>
      </c>
    </row>
    <row r="20" spans="1:12" ht="78.75">
      <c r="A20" s="32" t="s">
        <v>50</v>
      </c>
      <c r="B20" s="33">
        <v>1</v>
      </c>
      <c r="C20" s="34" t="s">
        <v>23</v>
      </c>
      <c r="D20" s="72" t="s">
        <v>63</v>
      </c>
      <c r="E20" s="73"/>
      <c r="F20" s="34" t="s">
        <v>23</v>
      </c>
      <c r="G20" s="34" t="s">
        <v>22</v>
      </c>
      <c r="H20" s="35" t="s">
        <v>25</v>
      </c>
      <c r="I20" s="60">
        <v>0</v>
      </c>
      <c r="J20" s="54">
        <v>58.769620000000003</v>
      </c>
      <c r="K20" s="43">
        <v>0</v>
      </c>
    </row>
    <row r="21" spans="1:12" ht="16.5" customHeight="1">
      <c r="A21" s="39" t="s">
        <v>49</v>
      </c>
      <c r="B21" s="20" t="s">
        <v>36</v>
      </c>
      <c r="C21" s="21" t="s">
        <v>37</v>
      </c>
      <c r="D21" s="70" t="s">
        <v>58</v>
      </c>
      <c r="E21" s="71"/>
      <c r="F21" s="21" t="s">
        <v>20</v>
      </c>
      <c r="G21" s="21" t="s">
        <v>22</v>
      </c>
      <c r="H21" s="22" t="s">
        <v>21</v>
      </c>
      <c r="I21" s="58">
        <v>0</v>
      </c>
      <c r="J21" s="53">
        <f>J22</f>
        <v>23.21949</v>
      </c>
      <c r="K21" s="38" t="s">
        <v>89</v>
      </c>
      <c r="L21" s="1"/>
    </row>
    <row r="22" spans="1:12" ht="15.75">
      <c r="A22" s="24" t="s">
        <v>8</v>
      </c>
      <c r="B22" s="25" t="s">
        <v>36</v>
      </c>
      <c r="C22" s="26" t="s">
        <v>37</v>
      </c>
      <c r="D22" s="72" t="s">
        <v>64</v>
      </c>
      <c r="E22" s="73"/>
      <c r="F22" s="26" t="s">
        <v>23</v>
      </c>
      <c r="G22" s="26" t="s">
        <v>22</v>
      </c>
      <c r="H22" s="27" t="s">
        <v>25</v>
      </c>
      <c r="I22" s="57">
        <f>I21</f>
        <v>0</v>
      </c>
      <c r="J22" s="51">
        <f>J23</f>
        <v>23.21949</v>
      </c>
      <c r="K22" s="29" t="str">
        <f>K21</f>
        <v>-</v>
      </c>
      <c r="L22" s="1"/>
    </row>
    <row r="23" spans="1:12" ht="19.5" customHeight="1">
      <c r="A23" s="24" t="s">
        <v>8</v>
      </c>
      <c r="B23" s="25" t="s">
        <v>36</v>
      </c>
      <c r="C23" s="26" t="s">
        <v>37</v>
      </c>
      <c r="D23" s="72" t="s">
        <v>65</v>
      </c>
      <c r="E23" s="73"/>
      <c r="F23" s="26" t="s">
        <v>23</v>
      </c>
      <c r="G23" s="26" t="s">
        <v>22</v>
      </c>
      <c r="H23" s="27" t="s">
        <v>25</v>
      </c>
      <c r="I23" s="57">
        <v>0</v>
      </c>
      <c r="J23" s="51">
        <v>23.21949</v>
      </c>
      <c r="K23" s="29" t="str">
        <f>K22</f>
        <v>-</v>
      </c>
      <c r="L23" s="1"/>
    </row>
    <row r="24" spans="1:12" ht="17.25" customHeight="1">
      <c r="A24" s="19" t="s">
        <v>9</v>
      </c>
      <c r="B24" s="20" t="s">
        <v>36</v>
      </c>
      <c r="C24" s="21" t="s">
        <v>38</v>
      </c>
      <c r="D24" s="70" t="s">
        <v>58</v>
      </c>
      <c r="E24" s="71"/>
      <c r="F24" s="21" t="s">
        <v>20</v>
      </c>
      <c r="G24" s="21" t="s">
        <v>22</v>
      </c>
      <c r="H24" s="22" t="s">
        <v>21</v>
      </c>
      <c r="I24" s="58">
        <f>I25+I27</f>
        <v>7051.5999999999995</v>
      </c>
      <c r="J24" s="53">
        <f>J25+J27</f>
        <v>3802.2934299999997</v>
      </c>
      <c r="K24" s="23">
        <f>J24/I24*100</f>
        <v>53.92100275114867</v>
      </c>
    </row>
    <row r="25" spans="1:12" ht="15.75">
      <c r="A25" s="24" t="s">
        <v>10</v>
      </c>
      <c r="B25" s="25" t="s">
        <v>36</v>
      </c>
      <c r="C25" s="26" t="s">
        <v>38</v>
      </c>
      <c r="D25" s="72" t="s">
        <v>66</v>
      </c>
      <c r="E25" s="73"/>
      <c r="F25" s="26" t="s">
        <v>20</v>
      </c>
      <c r="G25" s="26" t="s">
        <v>22</v>
      </c>
      <c r="H25" s="27" t="s">
        <v>25</v>
      </c>
      <c r="I25" s="57">
        <f>I26</f>
        <v>1500.5</v>
      </c>
      <c r="J25" s="51">
        <f>J26</f>
        <v>1381.2843499999999</v>
      </c>
      <c r="K25" s="28">
        <f>J25/I25*100</f>
        <v>92.054938353882036</v>
      </c>
    </row>
    <row r="26" spans="1:12" ht="78.75">
      <c r="A26" s="24" t="s">
        <v>51</v>
      </c>
      <c r="B26" s="25" t="s">
        <v>36</v>
      </c>
      <c r="C26" s="26" t="s">
        <v>38</v>
      </c>
      <c r="D26" s="72" t="s">
        <v>67</v>
      </c>
      <c r="E26" s="73"/>
      <c r="F26" s="26" t="s">
        <v>39</v>
      </c>
      <c r="G26" s="26" t="s">
        <v>22</v>
      </c>
      <c r="H26" s="27" t="s">
        <v>25</v>
      </c>
      <c r="I26" s="57">
        <v>1500.5</v>
      </c>
      <c r="J26" s="51">
        <v>1381.2843499999999</v>
      </c>
      <c r="K26" s="29">
        <f>K25</f>
        <v>92.054938353882036</v>
      </c>
    </row>
    <row r="27" spans="1:12" ht="15.75">
      <c r="A27" s="24" t="s">
        <v>11</v>
      </c>
      <c r="B27" s="25" t="s">
        <v>36</v>
      </c>
      <c r="C27" s="26" t="s">
        <v>38</v>
      </c>
      <c r="D27" s="72" t="s">
        <v>68</v>
      </c>
      <c r="E27" s="73"/>
      <c r="F27" s="26" t="s">
        <v>20</v>
      </c>
      <c r="G27" s="26" t="s">
        <v>22</v>
      </c>
      <c r="H27" s="27" t="s">
        <v>25</v>
      </c>
      <c r="I27" s="57">
        <f>I28+I30</f>
        <v>5551.0999999999995</v>
      </c>
      <c r="J27" s="51">
        <f>J28+J30</f>
        <v>2421.0090799999998</v>
      </c>
      <c r="K27" s="29">
        <f>J27/I27*100</f>
        <v>43.613141179225742</v>
      </c>
    </row>
    <row r="28" spans="1:12" ht="63">
      <c r="A28" s="24" t="s">
        <v>52</v>
      </c>
      <c r="B28" s="25" t="s">
        <v>36</v>
      </c>
      <c r="C28" s="26" t="s">
        <v>38</v>
      </c>
      <c r="D28" s="72" t="s">
        <v>69</v>
      </c>
      <c r="E28" s="73"/>
      <c r="F28" s="26" t="s">
        <v>39</v>
      </c>
      <c r="G28" s="26" t="s">
        <v>22</v>
      </c>
      <c r="H28" s="27" t="s">
        <v>25</v>
      </c>
      <c r="I28" s="57">
        <v>4798.2</v>
      </c>
      <c r="J28" s="51">
        <v>1961.5451599999999</v>
      </c>
      <c r="K28" s="29">
        <f>J28/I28*100</f>
        <v>40.880854487099327</v>
      </c>
    </row>
    <row r="29" spans="1:12" ht="110.25" hidden="1">
      <c r="A29" s="24" t="s">
        <v>12</v>
      </c>
      <c r="B29" s="33" t="s">
        <v>36</v>
      </c>
      <c r="C29" s="34" t="s">
        <v>38</v>
      </c>
      <c r="D29" s="34" t="s">
        <v>38</v>
      </c>
      <c r="E29" s="34" t="s">
        <v>40</v>
      </c>
      <c r="F29" s="34" t="s">
        <v>39</v>
      </c>
      <c r="G29" s="34" t="s">
        <v>29</v>
      </c>
      <c r="H29" s="35" t="s">
        <v>25</v>
      </c>
      <c r="I29" s="57"/>
      <c r="J29" s="28"/>
      <c r="K29" s="31"/>
    </row>
    <row r="30" spans="1:12" ht="63">
      <c r="A30" s="24" t="s">
        <v>53</v>
      </c>
      <c r="B30" s="25" t="s">
        <v>36</v>
      </c>
      <c r="C30" s="26" t="s">
        <v>38</v>
      </c>
      <c r="D30" s="72" t="s">
        <v>70</v>
      </c>
      <c r="E30" s="73"/>
      <c r="F30" s="26" t="s">
        <v>39</v>
      </c>
      <c r="G30" s="26" t="s">
        <v>22</v>
      </c>
      <c r="H30" s="27" t="s">
        <v>25</v>
      </c>
      <c r="I30" s="57">
        <v>752.9</v>
      </c>
      <c r="J30" s="57">
        <v>459.46391999999997</v>
      </c>
      <c r="K30" s="29">
        <f>J30/I30*100</f>
        <v>61.025889228317176</v>
      </c>
    </row>
    <row r="31" spans="1:12" ht="15.75">
      <c r="A31" s="19" t="s">
        <v>54</v>
      </c>
      <c r="B31" s="40" t="s">
        <v>36</v>
      </c>
      <c r="C31" s="41" t="s">
        <v>55</v>
      </c>
      <c r="D31" s="70" t="s">
        <v>58</v>
      </c>
      <c r="E31" s="71"/>
      <c r="F31" s="41" t="s">
        <v>20</v>
      </c>
      <c r="G31" s="41" t="s">
        <v>22</v>
      </c>
      <c r="H31" s="42" t="s">
        <v>21</v>
      </c>
      <c r="I31" s="58">
        <f>I32</f>
        <v>45</v>
      </c>
      <c r="J31" s="58">
        <f>J32</f>
        <v>43.16</v>
      </c>
      <c r="K31" s="38">
        <f>J31/I31*100</f>
        <v>95.911111111111097</v>
      </c>
    </row>
    <row r="32" spans="1:12" ht="78" customHeight="1">
      <c r="A32" s="24" t="s">
        <v>56</v>
      </c>
      <c r="B32" s="33" t="s">
        <v>36</v>
      </c>
      <c r="C32" s="34" t="s">
        <v>55</v>
      </c>
      <c r="D32" s="72" t="s">
        <v>71</v>
      </c>
      <c r="E32" s="73"/>
      <c r="F32" s="34" t="s">
        <v>23</v>
      </c>
      <c r="G32" s="34" t="s">
        <v>22</v>
      </c>
      <c r="H32" s="35" t="s">
        <v>25</v>
      </c>
      <c r="I32" s="57">
        <f>I33</f>
        <v>45</v>
      </c>
      <c r="J32" s="57">
        <f>J33</f>
        <v>43.16</v>
      </c>
      <c r="K32" s="29">
        <f>K31</f>
        <v>95.911111111111097</v>
      </c>
    </row>
    <row r="33" spans="1:11" ht="126">
      <c r="A33" s="24" t="s">
        <v>57</v>
      </c>
      <c r="B33" s="33" t="s">
        <v>36</v>
      </c>
      <c r="C33" s="34" t="s">
        <v>55</v>
      </c>
      <c r="D33" s="72" t="s">
        <v>72</v>
      </c>
      <c r="E33" s="73"/>
      <c r="F33" s="34" t="s">
        <v>23</v>
      </c>
      <c r="G33" s="34" t="s">
        <v>22</v>
      </c>
      <c r="H33" s="35" t="s">
        <v>25</v>
      </c>
      <c r="I33" s="57">
        <v>45</v>
      </c>
      <c r="J33" s="57">
        <v>43.16</v>
      </c>
      <c r="K33" s="29">
        <f>K32</f>
        <v>95.911111111111097</v>
      </c>
    </row>
    <row r="34" spans="1:11" ht="32.25" customHeight="1">
      <c r="A34" s="19" t="s">
        <v>121</v>
      </c>
      <c r="B34" s="40" t="s">
        <v>36</v>
      </c>
      <c r="C34" s="41" t="s">
        <v>122</v>
      </c>
      <c r="D34" s="70" t="s">
        <v>58</v>
      </c>
      <c r="E34" s="70"/>
      <c r="F34" s="41" t="s">
        <v>20</v>
      </c>
      <c r="G34" s="41" t="s">
        <v>22</v>
      </c>
      <c r="H34" s="42" t="s">
        <v>21</v>
      </c>
      <c r="I34" s="58">
        <f>I35</f>
        <v>0</v>
      </c>
      <c r="J34" s="58">
        <v>2.2000000000000001E-4</v>
      </c>
      <c r="K34" s="38" t="e">
        <f t="shared" ref="K34:K35" si="0">J34/I34*100</f>
        <v>#DIV/0!</v>
      </c>
    </row>
    <row r="35" spans="1:11" ht="31.5" customHeight="1">
      <c r="A35" s="24" t="s">
        <v>121</v>
      </c>
      <c r="B35" s="33" t="s">
        <v>36</v>
      </c>
      <c r="C35" s="34" t="s">
        <v>122</v>
      </c>
      <c r="D35" s="72" t="s">
        <v>123</v>
      </c>
      <c r="E35" s="72"/>
      <c r="F35" s="34" t="s">
        <v>110</v>
      </c>
      <c r="G35" s="34" t="s">
        <v>124</v>
      </c>
      <c r="H35" s="35" t="s">
        <v>25</v>
      </c>
      <c r="I35" s="57">
        <v>0</v>
      </c>
      <c r="J35" s="57">
        <v>2.2000000000000001E-4</v>
      </c>
      <c r="K35" s="38" t="e">
        <f t="shared" si="0"/>
        <v>#DIV/0!</v>
      </c>
    </row>
    <row r="36" spans="1:11" s="2" customFormat="1" ht="48" customHeight="1">
      <c r="A36" s="19" t="s">
        <v>13</v>
      </c>
      <c r="B36" s="20" t="s">
        <v>36</v>
      </c>
      <c r="C36" s="21" t="s">
        <v>41</v>
      </c>
      <c r="D36" s="70" t="s">
        <v>58</v>
      </c>
      <c r="E36" s="71"/>
      <c r="F36" s="21" t="s">
        <v>20</v>
      </c>
      <c r="G36" s="21" t="s">
        <v>22</v>
      </c>
      <c r="H36" s="22" t="s">
        <v>21</v>
      </c>
      <c r="I36" s="58">
        <f>I37+I40</f>
        <v>560</v>
      </c>
      <c r="J36" s="58">
        <f>J37+J40</f>
        <v>635.68835000000001</v>
      </c>
      <c r="K36" s="38">
        <f>J36/I36*100</f>
        <v>113.51577678571429</v>
      </c>
    </row>
    <row r="37" spans="1:11" s="3" customFormat="1" ht="139.15" customHeight="1">
      <c r="A37" s="24" t="s">
        <v>74</v>
      </c>
      <c r="B37" s="25" t="s">
        <v>36</v>
      </c>
      <c r="C37" s="26" t="s">
        <v>41</v>
      </c>
      <c r="D37" s="72" t="s">
        <v>73</v>
      </c>
      <c r="E37" s="72"/>
      <c r="F37" s="26" t="s">
        <v>20</v>
      </c>
      <c r="G37" s="26" t="s">
        <v>22</v>
      </c>
      <c r="H37" s="27" t="s">
        <v>42</v>
      </c>
      <c r="I37" s="57">
        <v>280</v>
      </c>
      <c r="J37" s="51">
        <v>487.68507</v>
      </c>
      <c r="K37" s="29">
        <f>J37/I37*100</f>
        <v>174.17323928571429</v>
      </c>
    </row>
    <row r="38" spans="1:11" ht="131.25" customHeight="1">
      <c r="A38" s="24" t="s">
        <v>76</v>
      </c>
      <c r="B38" s="25" t="s">
        <v>36</v>
      </c>
      <c r="C38" s="26" t="s">
        <v>41</v>
      </c>
      <c r="D38" s="72" t="s">
        <v>75</v>
      </c>
      <c r="E38" s="73"/>
      <c r="F38" s="26" t="s">
        <v>20</v>
      </c>
      <c r="G38" s="26" t="s">
        <v>22</v>
      </c>
      <c r="H38" s="27" t="s">
        <v>42</v>
      </c>
      <c r="I38" s="57">
        <v>280</v>
      </c>
      <c r="J38" s="51">
        <v>487.68507</v>
      </c>
      <c r="K38" s="29">
        <f>K37</f>
        <v>174.17323928571429</v>
      </c>
    </row>
    <row r="39" spans="1:11" ht="114.75" customHeight="1">
      <c r="A39" s="24" t="s">
        <v>78</v>
      </c>
      <c r="B39" s="25" t="s">
        <v>36</v>
      </c>
      <c r="C39" s="26" t="s">
        <v>41</v>
      </c>
      <c r="D39" s="72" t="s">
        <v>77</v>
      </c>
      <c r="E39" s="73"/>
      <c r="F39" s="26" t="s">
        <v>39</v>
      </c>
      <c r="G39" s="26" t="s">
        <v>22</v>
      </c>
      <c r="H39" s="27" t="s">
        <v>42</v>
      </c>
      <c r="I39" s="57">
        <v>280</v>
      </c>
      <c r="J39" s="51">
        <v>487.68507</v>
      </c>
      <c r="K39" s="29">
        <f>K38</f>
        <v>174.17323928571429</v>
      </c>
    </row>
    <row r="40" spans="1:11" ht="114.75" customHeight="1">
      <c r="A40" s="24" t="s">
        <v>125</v>
      </c>
      <c r="B40" s="25" t="s">
        <v>36</v>
      </c>
      <c r="C40" s="56" t="s">
        <v>41</v>
      </c>
      <c r="D40" s="72" t="s">
        <v>126</v>
      </c>
      <c r="E40" s="72"/>
      <c r="F40" s="56" t="s">
        <v>110</v>
      </c>
      <c r="G40" s="56" t="s">
        <v>22</v>
      </c>
      <c r="H40" s="27" t="s">
        <v>42</v>
      </c>
      <c r="I40" s="57">
        <v>280</v>
      </c>
      <c r="J40" s="51">
        <v>148.00327999999999</v>
      </c>
      <c r="K40" s="29"/>
    </row>
    <row r="41" spans="1:11" ht="114.75" customHeight="1">
      <c r="A41" s="19" t="s">
        <v>109</v>
      </c>
      <c r="B41" s="20" t="s">
        <v>36</v>
      </c>
      <c r="C41" s="21" t="s">
        <v>110</v>
      </c>
      <c r="D41" s="70" t="s">
        <v>66</v>
      </c>
      <c r="E41" s="70"/>
      <c r="F41" s="21" t="s">
        <v>20</v>
      </c>
      <c r="G41" s="21" t="s">
        <v>22</v>
      </c>
      <c r="H41" s="22" t="s">
        <v>111</v>
      </c>
      <c r="I41" s="58">
        <v>1100</v>
      </c>
      <c r="J41" s="53">
        <v>827.94</v>
      </c>
      <c r="K41" s="38">
        <f>J41/I41*100</f>
        <v>75.267272727272726</v>
      </c>
    </row>
    <row r="42" spans="1:11" ht="33" customHeight="1">
      <c r="A42" s="19" t="s">
        <v>91</v>
      </c>
      <c r="B42" s="20" t="s">
        <v>36</v>
      </c>
      <c r="C42" s="21" t="s">
        <v>90</v>
      </c>
      <c r="D42" s="70" t="s">
        <v>58</v>
      </c>
      <c r="E42" s="70"/>
      <c r="F42" s="21" t="s">
        <v>20</v>
      </c>
      <c r="G42" s="21" t="s">
        <v>22</v>
      </c>
      <c r="H42" s="22" t="s">
        <v>21</v>
      </c>
      <c r="I42" s="58">
        <f t="shared" ref="I42:K43" si="1">I43</f>
        <v>200</v>
      </c>
      <c r="J42" s="53">
        <f t="shared" si="1"/>
        <v>207.68339</v>
      </c>
      <c r="K42" s="38" t="str">
        <f t="shared" si="1"/>
        <v>-</v>
      </c>
    </row>
    <row r="43" spans="1:11" ht="63" customHeight="1">
      <c r="A43" s="24" t="s">
        <v>92</v>
      </c>
      <c r="B43" s="25" t="s">
        <v>36</v>
      </c>
      <c r="C43" s="26" t="s">
        <v>90</v>
      </c>
      <c r="D43" s="72" t="s">
        <v>68</v>
      </c>
      <c r="E43" s="72"/>
      <c r="F43" s="26" t="s">
        <v>20</v>
      </c>
      <c r="G43" s="26" t="s">
        <v>22</v>
      </c>
      <c r="H43" s="27" t="s">
        <v>95</v>
      </c>
      <c r="I43" s="57">
        <f t="shared" si="1"/>
        <v>200</v>
      </c>
      <c r="J43" s="51">
        <f t="shared" si="1"/>
        <v>207.68339</v>
      </c>
      <c r="K43" s="29" t="str">
        <f t="shared" si="1"/>
        <v>-</v>
      </c>
    </row>
    <row r="44" spans="1:11" ht="94.5" customHeight="1">
      <c r="A44" s="24" t="s">
        <v>93</v>
      </c>
      <c r="B44" s="25" t="s">
        <v>36</v>
      </c>
      <c r="C44" s="26" t="s">
        <v>90</v>
      </c>
      <c r="D44" s="72" t="s">
        <v>94</v>
      </c>
      <c r="E44" s="72"/>
      <c r="F44" s="26" t="s">
        <v>20</v>
      </c>
      <c r="G44" s="26" t="s">
        <v>22</v>
      </c>
      <c r="H44" s="27" t="s">
        <v>95</v>
      </c>
      <c r="I44" s="57">
        <f>I45</f>
        <v>200</v>
      </c>
      <c r="J44" s="51">
        <f>J45</f>
        <v>207.68339</v>
      </c>
      <c r="K44" s="29" t="s">
        <v>89</v>
      </c>
    </row>
    <row r="45" spans="1:11" ht="80.25" customHeight="1">
      <c r="A45" s="24" t="s">
        <v>96</v>
      </c>
      <c r="B45" s="25" t="s">
        <v>36</v>
      </c>
      <c r="C45" s="26" t="s">
        <v>90</v>
      </c>
      <c r="D45" s="72" t="s">
        <v>97</v>
      </c>
      <c r="E45" s="72"/>
      <c r="F45" s="26" t="s">
        <v>39</v>
      </c>
      <c r="G45" s="26" t="s">
        <v>22</v>
      </c>
      <c r="H45" s="27" t="s">
        <v>95</v>
      </c>
      <c r="I45" s="57">
        <v>200</v>
      </c>
      <c r="J45" s="51">
        <v>207.68339</v>
      </c>
      <c r="K45" s="29" t="s">
        <v>89</v>
      </c>
    </row>
    <row r="46" spans="1:11" ht="33" customHeight="1">
      <c r="A46" s="19" t="s">
        <v>112</v>
      </c>
      <c r="B46" s="20" t="s">
        <v>36</v>
      </c>
      <c r="C46" s="21" t="s">
        <v>113</v>
      </c>
      <c r="D46" s="70" t="s">
        <v>58</v>
      </c>
      <c r="E46" s="70"/>
      <c r="F46" s="21" t="s">
        <v>20</v>
      </c>
      <c r="G46" s="21" t="s">
        <v>22</v>
      </c>
      <c r="H46" s="22" t="s">
        <v>114</v>
      </c>
      <c r="I46" s="58">
        <v>0</v>
      </c>
      <c r="J46" s="53">
        <v>0</v>
      </c>
      <c r="K46" s="38"/>
    </row>
    <row r="47" spans="1:11" ht="18.75" customHeight="1">
      <c r="A47" s="19" t="s">
        <v>98</v>
      </c>
      <c r="B47" s="20" t="s">
        <v>36</v>
      </c>
      <c r="C47" s="21" t="s">
        <v>100</v>
      </c>
      <c r="D47" s="70" t="s">
        <v>58</v>
      </c>
      <c r="E47" s="70"/>
      <c r="F47" s="21" t="s">
        <v>20</v>
      </c>
      <c r="G47" s="21" t="s">
        <v>22</v>
      </c>
      <c r="H47" s="22" t="s">
        <v>21</v>
      </c>
      <c r="I47" s="58">
        <f>I48+I49</f>
        <v>1734</v>
      </c>
      <c r="J47" s="53">
        <f>J48+J49</f>
        <v>1669.7301400000001</v>
      </c>
      <c r="K47" s="38" t="s">
        <v>89</v>
      </c>
    </row>
    <row r="48" spans="1:11" ht="18.75" customHeight="1">
      <c r="A48" s="19" t="s">
        <v>115</v>
      </c>
      <c r="B48" s="20" t="s">
        <v>36</v>
      </c>
      <c r="C48" s="21" t="s">
        <v>100</v>
      </c>
      <c r="D48" s="70" t="s">
        <v>66</v>
      </c>
      <c r="E48" s="70"/>
      <c r="F48" s="21" t="s">
        <v>20</v>
      </c>
      <c r="G48" s="21" t="s">
        <v>22</v>
      </c>
      <c r="H48" s="22" t="s">
        <v>46</v>
      </c>
      <c r="I48" s="58">
        <v>0</v>
      </c>
      <c r="J48" s="53">
        <v>36.21649</v>
      </c>
      <c r="K48" s="38"/>
    </row>
    <row r="49" spans="1:11" ht="18" customHeight="1">
      <c r="A49" s="19" t="s">
        <v>98</v>
      </c>
      <c r="B49" s="20" t="s">
        <v>36</v>
      </c>
      <c r="C49" s="21" t="s">
        <v>100</v>
      </c>
      <c r="D49" s="70" t="s">
        <v>73</v>
      </c>
      <c r="E49" s="70"/>
      <c r="F49" s="21" t="s">
        <v>20</v>
      </c>
      <c r="G49" s="21" t="s">
        <v>22</v>
      </c>
      <c r="H49" s="22" t="s">
        <v>46</v>
      </c>
      <c r="I49" s="58">
        <f>I50</f>
        <v>1734</v>
      </c>
      <c r="J49" s="53">
        <v>1633.5136500000001</v>
      </c>
      <c r="K49" s="38" t="s">
        <v>89</v>
      </c>
    </row>
    <row r="50" spans="1:11" ht="33" customHeight="1">
      <c r="A50" s="24" t="s">
        <v>99</v>
      </c>
      <c r="B50" s="25" t="s">
        <v>36</v>
      </c>
      <c r="C50" s="26" t="s">
        <v>100</v>
      </c>
      <c r="D50" s="72" t="s">
        <v>101</v>
      </c>
      <c r="E50" s="72"/>
      <c r="F50" s="26" t="s">
        <v>39</v>
      </c>
      <c r="G50" s="26" t="s">
        <v>22</v>
      </c>
      <c r="H50" s="27" t="s">
        <v>46</v>
      </c>
      <c r="I50" s="57">
        <v>1734</v>
      </c>
      <c r="J50" s="51">
        <v>1633.5136500000001</v>
      </c>
      <c r="K50" s="29" t="s">
        <v>89</v>
      </c>
    </row>
    <row r="51" spans="1:11" s="4" customFormat="1" ht="21" customHeight="1">
      <c r="A51" s="19" t="s">
        <v>14</v>
      </c>
      <c r="B51" s="20" t="s">
        <v>43</v>
      </c>
      <c r="C51" s="21" t="s">
        <v>20</v>
      </c>
      <c r="D51" s="70" t="s">
        <v>58</v>
      </c>
      <c r="E51" s="71"/>
      <c r="F51" s="21" t="s">
        <v>20</v>
      </c>
      <c r="G51" s="21" t="s">
        <v>22</v>
      </c>
      <c r="H51" s="22" t="s">
        <v>21</v>
      </c>
      <c r="I51" s="53">
        <f>I53+I66</f>
        <v>23529.201000000001</v>
      </c>
      <c r="J51" s="53">
        <f>J53+J66</f>
        <v>23016.540419999998</v>
      </c>
      <c r="K51" s="38">
        <f>J51/I51*100</f>
        <v>97.821173018157296</v>
      </c>
    </row>
    <row r="52" spans="1:11" ht="15.75">
      <c r="A52" s="24" t="s">
        <v>5</v>
      </c>
      <c r="B52" s="25"/>
      <c r="C52" s="26"/>
      <c r="D52" s="26"/>
      <c r="E52" s="26"/>
      <c r="F52" s="26"/>
      <c r="G52" s="26"/>
      <c r="H52" s="27"/>
      <c r="I52" s="51"/>
      <c r="J52" s="51"/>
      <c r="K52" s="29"/>
    </row>
    <row r="53" spans="1:11" s="3" customFormat="1" ht="47.25">
      <c r="A53" s="19" t="s">
        <v>15</v>
      </c>
      <c r="B53" s="20" t="s">
        <v>43</v>
      </c>
      <c r="C53" s="21" t="s">
        <v>24</v>
      </c>
      <c r="D53" s="70" t="s">
        <v>58</v>
      </c>
      <c r="E53" s="71"/>
      <c r="F53" s="21" t="s">
        <v>20</v>
      </c>
      <c r="G53" s="21" t="s">
        <v>22</v>
      </c>
      <c r="H53" s="22" t="s">
        <v>21</v>
      </c>
      <c r="I53" s="53">
        <f>I54+I62+I65+I59</f>
        <v>23495.451000000001</v>
      </c>
      <c r="J53" s="53">
        <f>J54+J60+J63+J59</f>
        <v>22982.790419999998</v>
      </c>
      <c r="K53" s="38">
        <f>J53/I53*100</f>
        <v>97.818043245903212</v>
      </c>
    </row>
    <row r="54" spans="1:11" s="3" customFormat="1" ht="20.25" customHeight="1">
      <c r="A54" s="24" t="s">
        <v>47</v>
      </c>
      <c r="B54" s="25" t="s">
        <v>43</v>
      </c>
      <c r="C54" s="26" t="s">
        <v>24</v>
      </c>
      <c r="D54" s="72" t="s">
        <v>127</v>
      </c>
      <c r="E54" s="77"/>
      <c r="F54" s="26" t="s">
        <v>20</v>
      </c>
      <c r="G54" s="26" t="s">
        <v>22</v>
      </c>
      <c r="H54" s="27" t="s">
        <v>44</v>
      </c>
      <c r="I54" s="28">
        <f>I55+I57</f>
        <v>8732.5</v>
      </c>
      <c r="J54" s="57">
        <f>J55+J57</f>
        <v>8732.5</v>
      </c>
      <c r="K54" s="29">
        <f>J54/I54*100</f>
        <v>100</v>
      </c>
    </row>
    <row r="55" spans="1:11" s="3" customFormat="1" ht="31.5">
      <c r="A55" s="24" t="s">
        <v>80</v>
      </c>
      <c r="B55" s="25" t="s">
        <v>43</v>
      </c>
      <c r="C55" s="26" t="s">
        <v>24</v>
      </c>
      <c r="D55" s="72" t="s">
        <v>103</v>
      </c>
      <c r="E55" s="73"/>
      <c r="F55" s="26" t="s">
        <v>20</v>
      </c>
      <c r="G55" s="26" t="s">
        <v>22</v>
      </c>
      <c r="H55" s="27" t="s">
        <v>44</v>
      </c>
      <c r="I55" s="28">
        <f>I56</f>
        <v>5532.5</v>
      </c>
      <c r="J55" s="57">
        <f>J56</f>
        <v>5532.5</v>
      </c>
      <c r="K55" s="29">
        <f>K54</f>
        <v>100</v>
      </c>
    </row>
    <row r="56" spans="1:11" s="3" customFormat="1" ht="47.25">
      <c r="A56" s="24" t="s">
        <v>79</v>
      </c>
      <c r="B56" s="25" t="s">
        <v>43</v>
      </c>
      <c r="C56" s="26" t="s">
        <v>24</v>
      </c>
      <c r="D56" s="72" t="s">
        <v>103</v>
      </c>
      <c r="E56" s="73"/>
      <c r="F56" s="26" t="s">
        <v>39</v>
      </c>
      <c r="G56" s="26" t="s">
        <v>22</v>
      </c>
      <c r="H56" s="27" t="s">
        <v>44</v>
      </c>
      <c r="I56" s="28">
        <v>5532.5</v>
      </c>
      <c r="J56" s="28">
        <v>5532.5</v>
      </c>
      <c r="K56" s="29">
        <f>K55</f>
        <v>100</v>
      </c>
    </row>
    <row r="57" spans="1:11" s="3" customFormat="1" ht="47.25">
      <c r="A57" s="24" t="s">
        <v>81</v>
      </c>
      <c r="B57" s="25" t="s">
        <v>43</v>
      </c>
      <c r="C57" s="26" t="s">
        <v>24</v>
      </c>
      <c r="D57" s="72" t="s">
        <v>102</v>
      </c>
      <c r="E57" s="73"/>
      <c r="F57" s="26" t="s">
        <v>20</v>
      </c>
      <c r="G57" s="26" t="s">
        <v>22</v>
      </c>
      <c r="H57" s="27" t="s">
        <v>44</v>
      </c>
      <c r="I57" s="28">
        <v>3200</v>
      </c>
      <c r="J57" s="28">
        <v>3200</v>
      </c>
      <c r="K57" s="29">
        <f>J57/I57*100</f>
        <v>100</v>
      </c>
    </row>
    <row r="58" spans="1:11" s="3" customFormat="1" ht="63">
      <c r="A58" s="24" t="s">
        <v>82</v>
      </c>
      <c r="B58" s="25" t="s">
        <v>43</v>
      </c>
      <c r="C58" s="26" t="s">
        <v>24</v>
      </c>
      <c r="D58" s="72" t="s">
        <v>102</v>
      </c>
      <c r="E58" s="73"/>
      <c r="F58" s="26" t="s">
        <v>39</v>
      </c>
      <c r="G58" s="26" t="s">
        <v>22</v>
      </c>
      <c r="H58" s="27" t="s">
        <v>44</v>
      </c>
      <c r="I58" s="28">
        <f>I57</f>
        <v>3200</v>
      </c>
      <c r="J58" s="28">
        <v>3200</v>
      </c>
      <c r="K58" s="29">
        <f>K57</f>
        <v>100</v>
      </c>
    </row>
    <row r="59" spans="1:11" s="3" customFormat="1" ht="33.75" customHeight="1">
      <c r="A59" s="19" t="s">
        <v>116</v>
      </c>
      <c r="B59" s="20" t="s">
        <v>43</v>
      </c>
      <c r="C59" s="21" t="s">
        <v>24</v>
      </c>
      <c r="D59" s="70" t="s">
        <v>117</v>
      </c>
      <c r="E59" s="70"/>
      <c r="F59" s="21" t="s">
        <v>20</v>
      </c>
      <c r="G59" s="21" t="s">
        <v>22</v>
      </c>
      <c r="H59" s="22" t="s">
        <v>44</v>
      </c>
      <c r="I59" s="23">
        <v>0</v>
      </c>
      <c r="J59" s="58">
        <v>0</v>
      </c>
      <c r="K59" s="38"/>
    </row>
    <row r="60" spans="1:11" s="5" customFormat="1" ht="31.5">
      <c r="A60" s="19" t="s">
        <v>16</v>
      </c>
      <c r="B60" s="20" t="s">
        <v>43</v>
      </c>
      <c r="C60" s="67" t="s">
        <v>24</v>
      </c>
      <c r="D60" s="70" t="s">
        <v>105</v>
      </c>
      <c r="E60" s="71"/>
      <c r="F60" s="67" t="s">
        <v>20</v>
      </c>
      <c r="G60" s="67" t="s">
        <v>22</v>
      </c>
      <c r="H60" s="22" t="s">
        <v>44</v>
      </c>
      <c r="I60" s="68">
        <f>I61</f>
        <v>343.77199999999999</v>
      </c>
      <c r="J60" s="58">
        <f>J61</f>
        <v>343.77199000000002</v>
      </c>
      <c r="K60" s="38">
        <v>100</v>
      </c>
    </row>
    <row r="61" spans="1:11" ht="63">
      <c r="A61" s="24" t="s">
        <v>17</v>
      </c>
      <c r="B61" s="25" t="s">
        <v>43</v>
      </c>
      <c r="C61" s="26" t="s">
        <v>24</v>
      </c>
      <c r="D61" s="72" t="s">
        <v>104</v>
      </c>
      <c r="E61" s="73"/>
      <c r="F61" s="26" t="s">
        <v>20</v>
      </c>
      <c r="G61" s="26" t="s">
        <v>22</v>
      </c>
      <c r="H61" s="27" t="s">
        <v>44</v>
      </c>
      <c r="I61" s="55">
        <f>I62</f>
        <v>343.77199999999999</v>
      </c>
      <c r="J61" s="57">
        <f>J62</f>
        <v>343.77199000000002</v>
      </c>
      <c r="K61" s="29">
        <f>K60</f>
        <v>100</v>
      </c>
    </row>
    <row r="62" spans="1:11" ht="78.75">
      <c r="A62" s="24" t="s">
        <v>83</v>
      </c>
      <c r="B62" s="33" t="s">
        <v>43</v>
      </c>
      <c r="C62" s="34" t="s">
        <v>24</v>
      </c>
      <c r="D62" s="72" t="s">
        <v>104</v>
      </c>
      <c r="E62" s="73"/>
      <c r="F62" s="34" t="s">
        <v>39</v>
      </c>
      <c r="G62" s="34" t="s">
        <v>22</v>
      </c>
      <c r="H62" s="35" t="s">
        <v>44</v>
      </c>
      <c r="I62" s="55">
        <v>343.77199999999999</v>
      </c>
      <c r="J62" s="57">
        <v>343.77199000000002</v>
      </c>
      <c r="K62" s="29">
        <f>K61</f>
        <v>100</v>
      </c>
    </row>
    <row r="63" spans="1:11" ht="15.75">
      <c r="A63" s="19" t="s">
        <v>18</v>
      </c>
      <c r="B63" s="20" t="s">
        <v>43</v>
      </c>
      <c r="C63" s="67" t="s">
        <v>24</v>
      </c>
      <c r="D63" s="70" t="s">
        <v>107</v>
      </c>
      <c r="E63" s="71"/>
      <c r="F63" s="67" t="s">
        <v>20</v>
      </c>
      <c r="G63" s="67" t="s">
        <v>22</v>
      </c>
      <c r="H63" s="22" t="s">
        <v>44</v>
      </c>
      <c r="I63" s="53">
        <f>I64</f>
        <v>14419.179</v>
      </c>
      <c r="J63" s="53">
        <f>J64</f>
        <v>13906.51843</v>
      </c>
      <c r="K63" s="23">
        <f>J63/I63*100</f>
        <v>96.444592511127027</v>
      </c>
    </row>
    <row r="64" spans="1:11" ht="31.5">
      <c r="A64" s="24" t="s">
        <v>84</v>
      </c>
      <c r="B64" s="33" t="s">
        <v>43</v>
      </c>
      <c r="C64" s="34" t="s">
        <v>24</v>
      </c>
      <c r="D64" s="72" t="s">
        <v>106</v>
      </c>
      <c r="E64" s="73"/>
      <c r="F64" s="34" t="s">
        <v>20</v>
      </c>
      <c r="G64" s="34" t="s">
        <v>22</v>
      </c>
      <c r="H64" s="35" t="s">
        <v>44</v>
      </c>
      <c r="I64" s="51">
        <f>I65</f>
        <v>14419.179</v>
      </c>
      <c r="J64" s="51">
        <f>J65</f>
        <v>13906.51843</v>
      </c>
      <c r="K64" s="28">
        <f>J64/I64*100</f>
        <v>96.444592511127027</v>
      </c>
    </row>
    <row r="65" spans="1:11" ht="47.25">
      <c r="A65" s="24" t="s">
        <v>85</v>
      </c>
      <c r="B65" s="33" t="s">
        <v>43</v>
      </c>
      <c r="C65" s="34" t="s">
        <v>24</v>
      </c>
      <c r="D65" s="72" t="s">
        <v>106</v>
      </c>
      <c r="E65" s="73"/>
      <c r="F65" s="34" t="s">
        <v>39</v>
      </c>
      <c r="G65" s="34" t="s">
        <v>22</v>
      </c>
      <c r="H65" s="35" t="s">
        <v>44</v>
      </c>
      <c r="I65" s="51">
        <v>14419.179</v>
      </c>
      <c r="J65" s="51">
        <v>13906.51843</v>
      </c>
      <c r="K65" s="29">
        <f>J65/I65*100</f>
        <v>96.444592511127027</v>
      </c>
    </row>
    <row r="66" spans="1:11" s="3" customFormat="1" ht="15.75">
      <c r="A66" s="19" t="s">
        <v>19</v>
      </c>
      <c r="B66" s="20" t="s">
        <v>43</v>
      </c>
      <c r="C66" s="21" t="s">
        <v>45</v>
      </c>
      <c r="D66" s="70" t="s">
        <v>58</v>
      </c>
      <c r="E66" s="71"/>
      <c r="F66" s="21" t="s">
        <v>20</v>
      </c>
      <c r="G66" s="21" t="s">
        <v>22</v>
      </c>
      <c r="H66" s="22" t="s">
        <v>46</v>
      </c>
      <c r="I66" s="23">
        <f t="shared" ref="I66:K67" si="2">I67</f>
        <v>33.75</v>
      </c>
      <c r="J66" s="53">
        <f t="shared" si="2"/>
        <v>33.75</v>
      </c>
      <c r="K66" s="23">
        <f t="shared" si="2"/>
        <v>100</v>
      </c>
    </row>
    <row r="67" spans="1:11" ht="31.5">
      <c r="A67" s="24" t="s">
        <v>86</v>
      </c>
      <c r="B67" s="25" t="s">
        <v>43</v>
      </c>
      <c r="C67" s="26" t="s">
        <v>45</v>
      </c>
      <c r="D67" s="72" t="s">
        <v>73</v>
      </c>
      <c r="E67" s="77"/>
      <c r="F67" s="26" t="s">
        <v>39</v>
      </c>
      <c r="G67" s="26" t="s">
        <v>22</v>
      </c>
      <c r="H67" s="27" t="s">
        <v>46</v>
      </c>
      <c r="I67" s="28">
        <f t="shared" si="2"/>
        <v>33.75</v>
      </c>
      <c r="J67" s="51">
        <f t="shared" si="2"/>
        <v>33.75</v>
      </c>
      <c r="K67" s="29">
        <f t="shared" si="2"/>
        <v>100</v>
      </c>
    </row>
    <row r="68" spans="1:11" ht="63">
      <c r="A68" s="61" t="s">
        <v>48</v>
      </c>
      <c r="B68" s="62" t="s">
        <v>43</v>
      </c>
      <c r="C68" s="62" t="s">
        <v>45</v>
      </c>
      <c r="D68" s="75" t="s">
        <v>75</v>
      </c>
      <c r="E68" s="76"/>
      <c r="F68" s="62" t="s">
        <v>39</v>
      </c>
      <c r="G68" s="62" t="s">
        <v>22</v>
      </c>
      <c r="H68" s="62" t="s">
        <v>46</v>
      </c>
      <c r="I68" s="29">
        <v>33.75</v>
      </c>
      <c r="J68" s="63">
        <v>33.75</v>
      </c>
      <c r="K68" s="29">
        <f>J68/I68*100</f>
        <v>100</v>
      </c>
    </row>
    <row r="69" spans="1:11" ht="21.75" customHeight="1">
      <c r="A69" s="64" t="s">
        <v>128</v>
      </c>
      <c r="B69" s="65" t="s">
        <v>43</v>
      </c>
      <c r="C69" s="65" t="s">
        <v>129</v>
      </c>
      <c r="D69" s="86" t="s">
        <v>130</v>
      </c>
      <c r="E69" s="86"/>
      <c r="F69" s="65" t="s">
        <v>110</v>
      </c>
      <c r="G69" s="65" t="s">
        <v>22</v>
      </c>
      <c r="H69" s="65" t="s">
        <v>44</v>
      </c>
      <c r="I69" s="66">
        <v>0</v>
      </c>
      <c r="J69" s="66">
        <v>0</v>
      </c>
      <c r="K69" s="29" t="e">
        <f>J69/I69*100</f>
        <v>#DIV/0!</v>
      </c>
    </row>
    <row r="70" spans="1:11" ht="2.4500000000000002" customHeight="1">
      <c r="A70" s="12"/>
      <c r="B70" s="13"/>
      <c r="C70" s="13"/>
      <c r="D70" s="13"/>
      <c r="E70" s="13"/>
      <c r="F70" s="13"/>
      <c r="G70" s="13"/>
      <c r="H70" s="13"/>
      <c r="I70" s="14"/>
      <c r="J70" s="14"/>
      <c r="K70" s="14"/>
    </row>
    <row r="71" spans="1:11" ht="41.25" customHeight="1">
      <c r="A71" s="74" t="s">
        <v>87</v>
      </c>
      <c r="B71" s="74"/>
      <c r="C71" s="74"/>
      <c r="D71" s="74"/>
      <c r="E71" s="74"/>
      <c r="F71" s="74"/>
      <c r="G71" s="74"/>
      <c r="H71" s="74"/>
      <c r="I71" s="69" t="s">
        <v>118</v>
      </c>
      <c r="J71" s="69"/>
      <c r="K71" s="69"/>
    </row>
    <row r="72" spans="1:11" ht="15.75">
      <c r="A72" s="12"/>
      <c r="B72" s="13"/>
      <c r="C72" s="13"/>
      <c r="D72" s="13"/>
      <c r="E72" s="13"/>
      <c r="F72" s="13"/>
      <c r="G72" s="13"/>
      <c r="H72" s="13"/>
      <c r="I72" s="14"/>
      <c r="J72" s="14"/>
      <c r="K72" s="14"/>
    </row>
    <row r="73" spans="1:11" ht="15.75">
      <c r="A73" s="12"/>
      <c r="B73" s="13"/>
      <c r="C73" s="13"/>
      <c r="D73" s="13"/>
      <c r="E73" s="13"/>
      <c r="F73" s="13"/>
      <c r="G73" s="13"/>
      <c r="H73" s="13"/>
      <c r="I73" s="14"/>
      <c r="J73" s="14"/>
      <c r="K73" s="14"/>
    </row>
    <row r="74" spans="1:11" ht="15.75">
      <c r="A74" s="12"/>
      <c r="B74" s="13"/>
      <c r="C74" s="13"/>
      <c r="D74" s="13"/>
      <c r="E74" s="13"/>
      <c r="F74" s="13"/>
      <c r="G74" s="13"/>
      <c r="H74" s="13"/>
      <c r="I74" s="14"/>
      <c r="J74" s="14"/>
      <c r="K74" s="14"/>
    </row>
    <row r="75" spans="1:11" ht="15.75">
      <c r="A75" s="12"/>
      <c r="B75" s="13"/>
      <c r="C75" s="13"/>
      <c r="D75" s="13"/>
      <c r="E75" s="13"/>
      <c r="F75" s="13"/>
      <c r="G75" s="13"/>
      <c r="H75" s="13"/>
      <c r="I75" s="14"/>
      <c r="J75" s="14"/>
      <c r="K75" s="14"/>
    </row>
    <row r="76" spans="1:11" ht="15.75">
      <c r="A76" s="12"/>
      <c r="B76" s="13"/>
      <c r="C76" s="13"/>
      <c r="D76" s="13"/>
      <c r="E76" s="13"/>
      <c r="F76" s="13"/>
      <c r="G76" s="13"/>
      <c r="H76" s="13"/>
      <c r="I76" s="14"/>
      <c r="J76" s="14"/>
      <c r="K76" s="14"/>
    </row>
    <row r="77" spans="1:11" ht="15.75">
      <c r="A77" s="12"/>
      <c r="B77" s="13"/>
      <c r="C77" s="13"/>
      <c r="D77" s="13"/>
      <c r="E77" s="13"/>
      <c r="F77" s="13"/>
      <c r="G77" s="13"/>
      <c r="H77" s="13"/>
      <c r="I77" s="14"/>
      <c r="J77" s="14"/>
      <c r="K77" s="14"/>
    </row>
    <row r="78" spans="1:11" ht="15.75">
      <c r="A78" s="12"/>
      <c r="B78" s="13"/>
      <c r="C78" s="13"/>
      <c r="D78" s="13"/>
      <c r="E78" s="13"/>
      <c r="F78" s="13"/>
      <c r="G78" s="13"/>
      <c r="H78" s="13"/>
      <c r="I78" s="14"/>
      <c r="J78" s="14"/>
      <c r="K78" s="14"/>
    </row>
    <row r="79" spans="1:11" ht="15.75">
      <c r="A79" s="12"/>
      <c r="B79" s="13"/>
      <c r="C79" s="13"/>
      <c r="D79" s="13"/>
      <c r="E79" s="13"/>
      <c r="F79" s="13"/>
      <c r="G79" s="13"/>
      <c r="H79" s="13"/>
      <c r="I79" s="14"/>
      <c r="J79" s="14"/>
      <c r="K79" s="14"/>
    </row>
    <row r="80" spans="1:11" ht="15.75">
      <c r="A80" s="12"/>
      <c r="B80" s="13"/>
      <c r="C80" s="13"/>
      <c r="D80" s="13"/>
      <c r="E80" s="13"/>
      <c r="F80" s="13"/>
      <c r="G80" s="13"/>
      <c r="H80" s="13"/>
      <c r="I80" s="14"/>
      <c r="J80" s="14"/>
      <c r="K80" s="14"/>
    </row>
    <row r="81" spans="1:11" ht="15.75">
      <c r="A81" s="12"/>
      <c r="B81" s="13"/>
      <c r="C81" s="13"/>
      <c r="D81" s="13"/>
      <c r="E81" s="13"/>
      <c r="F81" s="13"/>
      <c r="G81" s="13"/>
      <c r="H81" s="13"/>
      <c r="I81" s="14"/>
      <c r="J81" s="14"/>
      <c r="K81" s="14"/>
    </row>
    <row r="82" spans="1:11" ht="15.75">
      <c r="A82" s="12"/>
      <c r="B82" s="13"/>
      <c r="C82" s="13"/>
      <c r="D82" s="13"/>
      <c r="E82" s="13"/>
      <c r="F82" s="13"/>
      <c r="G82" s="13"/>
      <c r="H82" s="13"/>
      <c r="I82" s="14"/>
      <c r="J82" s="14"/>
      <c r="K82" s="14"/>
    </row>
    <row r="83" spans="1:11" ht="15.75">
      <c r="A83" s="12"/>
      <c r="B83" s="13"/>
      <c r="C83" s="13"/>
      <c r="D83" s="13"/>
      <c r="E83" s="13"/>
      <c r="F83" s="13"/>
      <c r="G83" s="13"/>
      <c r="H83" s="13"/>
      <c r="I83" s="14"/>
      <c r="J83" s="14"/>
      <c r="K83" s="14"/>
    </row>
    <row r="84" spans="1:11" ht="15.75">
      <c r="A84" s="12"/>
      <c r="B84" s="13"/>
      <c r="C84" s="13"/>
      <c r="D84" s="13"/>
      <c r="E84" s="13"/>
      <c r="F84" s="13"/>
      <c r="G84" s="13"/>
      <c r="H84" s="13"/>
      <c r="I84" s="14"/>
      <c r="J84" s="14"/>
      <c r="K84" s="14"/>
    </row>
    <row r="85" spans="1:11" ht="15.75">
      <c r="A85" s="12"/>
      <c r="B85" s="13"/>
      <c r="C85" s="13"/>
      <c r="D85" s="13"/>
      <c r="E85" s="13"/>
      <c r="F85" s="13"/>
      <c r="G85" s="13"/>
      <c r="H85" s="13"/>
      <c r="I85" s="14"/>
      <c r="J85" s="14"/>
      <c r="K85" s="14"/>
    </row>
    <row r="86" spans="1:11" ht="15.75">
      <c r="A86" s="12"/>
      <c r="B86" s="13"/>
      <c r="C86" s="13"/>
      <c r="D86" s="13"/>
      <c r="E86" s="13"/>
      <c r="F86" s="13"/>
      <c r="G86" s="13"/>
      <c r="H86" s="13"/>
      <c r="I86" s="14"/>
      <c r="J86" s="14"/>
      <c r="K86" s="14"/>
    </row>
    <row r="87" spans="1:11" ht="15.75">
      <c r="A87" s="12"/>
      <c r="B87" s="13"/>
      <c r="C87" s="13"/>
      <c r="D87" s="13"/>
      <c r="E87" s="13"/>
      <c r="F87" s="13"/>
      <c r="G87" s="13"/>
      <c r="H87" s="13"/>
      <c r="I87" s="14"/>
      <c r="J87" s="14"/>
      <c r="K87" s="14"/>
    </row>
    <row r="88" spans="1:11" ht="15.75">
      <c r="A88" s="12"/>
      <c r="B88" s="13"/>
      <c r="C88" s="13"/>
      <c r="D88" s="13"/>
      <c r="E88" s="13"/>
      <c r="F88" s="13"/>
      <c r="G88" s="13"/>
      <c r="H88" s="13"/>
      <c r="I88" s="14"/>
      <c r="J88" s="14"/>
      <c r="K88" s="14"/>
    </row>
    <row r="89" spans="1:11" ht="15.75">
      <c r="A89" s="12"/>
      <c r="B89" s="13"/>
      <c r="C89" s="13"/>
      <c r="D89" s="13"/>
      <c r="E89" s="13"/>
      <c r="F89" s="13"/>
      <c r="G89" s="13"/>
      <c r="H89" s="13"/>
      <c r="I89" s="14"/>
      <c r="J89" s="14"/>
      <c r="K89" s="14"/>
    </row>
    <row r="90" spans="1:11" ht="15.75">
      <c r="A90" s="12"/>
      <c r="B90" s="13"/>
      <c r="C90" s="13"/>
      <c r="D90" s="13"/>
      <c r="E90" s="13"/>
      <c r="F90" s="13"/>
      <c r="G90" s="13"/>
      <c r="H90" s="13"/>
      <c r="I90" s="14"/>
      <c r="J90" s="14"/>
      <c r="K90" s="14"/>
    </row>
    <row r="91" spans="1:11" ht="15.75">
      <c r="A91" s="12"/>
      <c r="B91" s="13"/>
      <c r="C91" s="13"/>
      <c r="D91" s="13"/>
      <c r="E91" s="13"/>
      <c r="F91" s="13"/>
      <c r="G91" s="13"/>
      <c r="H91" s="13"/>
      <c r="I91" s="14"/>
      <c r="J91" s="14"/>
      <c r="K91" s="14"/>
    </row>
    <row r="92" spans="1:11" ht="15.75">
      <c r="A92" s="12"/>
      <c r="B92" s="13"/>
      <c r="C92" s="13"/>
      <c r="D92" s="13"/>
      <c r="E92" s="13"/>
      <c r="F92" s="13"/>
      <c r="G92" s="13"/>
      <c r="H92" s="13"/>
      <c r="I92" s="14"/>
      <c r="J92" s="14"/>
      <c r="K92" s="14"/>
    </row>
    <row r="93" spans="1:11" ht="15.75">
      <c r="A93" s="12"/>
      <c r="B93" s="13"/>
      <c r="C93" s="13"/>
      <c r="D93" s="13"/>
      <c r="E93" s="13"/>
      <c r="F93" s="13"/>
      <c r="G93" s="13"/>
      <c r="H93" s="13"/>
      <c r="I93" s="14"/>
      <c r="J93" s="14"/>
      <c r="K93" s="14"/>
    </row>
    <row r="94" spans="1:11" ht="15.75">
      <c r="A94" s="12"/>
      <c r="B94" s="13"/>
      <c r="C94" s="13"/>
      <c r="D94" s="13"/>
      <c r="E94" s="13"/>
      <c r="F94" s="13"/>
      <c r="G94" s="13"/>
      <c r="H94" s="13"/>
      <c r="I94" s="14"/>
      <c r="J94" s="14"/>
      <c r="K94" s="14"/>
    </row>
    <row r="95" spans="1:11" ht="15.75">
      <c r="A95" s="12"/>
      <c r="B95" s="13"/>
      <c r="C95" s="13"/>
      <c r="D95" s="13"/>
      <c r="E95" s="13"/>
      <c r="F95" s="13"/>
      <c r="G95" s="13"/>
      <c r="H95" s="13"/>
      <c r="I95" s="14"/>
      <c r="J95" s="14"/>
      <c r="K95" s="14"/>
    </row>
    <row r="96" spans="1:11" ht="15.75">
      <c r="A96" s="12"/>
      <c r="B96" s="13"/>
      <c r="C96" s="13"/>
      <c r="D96" s="13"/>
      <c r="E96" s="13"/>
      <c r="F96" s="13"/>
      <c r="G96" s="13"/>
      <c r="H96" s="13"/>
      <c r="I96" s="14"/>
      <c r="J96" s="14"/>
      <c r="K96" s="14"/>
    </row>
    <row r="97" spans="1:11" ht="15.75">
      <c r="A97" s="12"/>
      <c r="B97" s="13"/>
      <c r="C97" s="13"/>
      <c r="D97" s="13"/>
      <c r="E97" s="13"/>
      <c r="F97" s="13"/>
      <c r="G97" s="13"/>
      <c r="H97" s="13"/>
      <c r="I97" s="14"/>
      <c r="J97" s="14"/>
      <c r="K97" s="14"/>
    </row>
    <row r="98" spans="1:11" ht="15.75">
      <c r="A98" s="12"/>
      <c r="B98" s="13"/>
      <c r="C98" s="13"/>
      <c r="D98" s="13"/>
      <c r="E98" s="13"/>
      <c r="F98" s="13"/>
      <c r="G98" s="13"/>
      <c r="H98" s="13"/>
      <c r="I98" s="14"/>
      <c r="J98" s="14"/>
      <c r="K98" s="14"/>
    </row>
    <row r="99" spans="1:11" ht="15.75">
      <c r="A99" s="12"/>
      <c r="B99" s="13"/>
      <c r="C99" s="13"/>
      <c r="D99" s="13"/>
      <c r="E99" s="13"/>
      <c r="F99" s="13"/>
      <c r="G99" s="13"/>
      <c r="H99" s="13"/>
      <c r="I99" s="14"/>
      <c r="J99" s="14"/>
      <c r="K99" s="14"/>
    </row>
    <row r="100" spans="1:11" ht="15.75">
      <c r="A100" s="12"/>
      <c r="B100" s="13"/>
      <c r="C100" s="13"/>
      <c r="D100" s="13"/>
      <c r="E100" s="13"/>
      <c r="F100" s="13"/>
      <c r="G100" s="13"/>
      <c r="H100" s="13"/>
      <c r="I100" s="14"/>
      <c r="J100" s="14"/>
      <c r="K100" s="14"/>
    </row>
    <row r="101" spans="1:11" ht="15.75">
      <c r="A101" s="12"/>
      <c r="B101" s="13"/>
      <c r="C101" s="13"/>
      <c r="D101" s="13"/>
      <c r="E101" s="13"/>
      <c r="F101" s="13"/>
      <c r="G101" s="13"/>
      <c r="H101" s="13"/>
      <c r="I101" s="14"/>
      <c r="J101" s="14"/>
      <c r="K101" s="14"/>
    </row>
    <row r="102" spans="1:11" ht="15.75">
      <c r="A102" s="12"/>
      <c r="B102" s="13"/>
      <c r="C102" s="13"/>
      <c r="D102" s="13"/>
      <c r="E102" s="13"/>
      <c r="F102" s="13"/>
      <c r="G102" s="13"/>
      <c r="H102" s="13"/>
      <c r="I102" s="14"/>
      <c r="J102" s="14"/>
      <c r="K102" s="14"/>
    </row>
  </sheetData>
  <mergeCells count="62">
    <mergeCell ref="D69:E69"/>
    <mergeCell ref="D59:E59"/>
    <mergeCell ref="D58:E58"/>
    <mergeCell ref="D50:E50"/>
    <mergeCell ref="I2:K2"/>
    <mergeCell ref="D66:E66"/>
    <mergeCell ref="D64:E64"/>
    <mergeCell ref="D60:E60"/>
    <mergeCell ref="D55:E55"/>
    <mergeCell ref="D56:E56"/>
    <mergeCell ref="D57:E57"/>
    <mergeCell ref="D53:E53"/>
    <mergeCell ref="D61:E61"/>
    <mergeCell ref="D62:E62"/>
    <mergeCell ref="D63:E63"/>
    <mergeCell ref="D65:E65"/>
    <mergeCell ref="A4:K4"/>
    <mergeCell ref="A3:K3"/>
    <mergeCell ref="D30:E30"/>
    <mergeCell ref="A5:K5"/>
    <mergeCell ref="D35:E35"/>
    <mergeCell ref="D34:E34"/>
    <mergeCell ref="D47:E47"/>
    <mergeCell ref="D49:E49"/>
    <mergeCell ref="D48:E48"/>
    <mergeCell ref="D43:E43"/>
    <mergeCell ref="D42:E42"/>
    <mergeCell ref="D40:E40"/>
    <mergeCell ref="D36:E36"/>
    <mergeCell ref="D37:E37"/>
    <mergeCell ref="E1:K1"/>
    <mergeCell ref="D54:E54"/>
    <mergeCell ref="D38:E38"/>
    <mergeCell ref="D39:E39"/>
    <mergeCell ref="D27:E27"/>
    <mergeCell ref="D28:E28"/>
    <mergeCell ref="D32:E32"/>
    <mergeCell ref="D23:E23"/>
    <mergeCell ref="D31:E31"/>
    <mergeCell ref="D19:E19"/>
    <mergeCell ref="D20:E20"/>
    <mergeCell ref="D21:E21"/>
    <mergeCell ref="D22:E22"/>
    <mergeCell ref="D51:E51"/>
    <mergeCell ref="B7:H7"/>
    <mergeCell ref="B8:H8"/>
    <mergeCell ref="I71:K71"/>
    <mergeCell ref="D10:E10"/>
    <mergeCell ref="D12:E12"/>
    <mergeCell ref="D13:E13"/>
    <mergeCell ref="D17:E17"/>
    <mergeCell ref="D24:E24"/>
    <mergeCell ref="D25:E25"/>
    <mergeCell ref="D26:E26"/>
    <mergeCell ref="A71:H71"/>
    <mergeCell ref="D33:E33"/>
    <mergeCell ref="D41:E41"/>
    <mergeCell ref="D46:E46"/>
    <mergeCell ref="D68:E68"/>
    <mergeCell ref="D67:E67"/>
    <mergeCell ref="D44:E44"/>
    <mergeCell ref="D45:E45"/>
  </mergeCells>
  <phoneticPr fontId="9" type="noConversion"/>
  <pageMargins left="1.1811023622047245" right="0" top="0.78740157480314965" bottom="0.39370078740157483" header="0.59055118110236227" footer="0"/>
  <pageSetup paperSize="9" scale="69" fitToHeight="13" orientation="portrait" r:id="rId1"/>
  <headerFooter differentFirst="1">
    <oddHeader>&amp;C&amp;P</oddHeader>
  </headerFooter>
  <rowBreaks count="1" manualBreakCount="1">
    <brk id="29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2014-03-26T06:26:42Z</cp:lastPrinted>
  <dcterms:created xsi:type="dcterms:W3CDTF">2006-09-16T00:00:00Z</dcterms:created>
  <dcterms:modified xsi:type="dcterms:W3CDTF">2020-04-14T12:17:27Z</dcterms:modified>
</cp:coreProperties>
</file>