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activeX/activeX1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120" yWindow="75" windowWidth="15015" windowHeight="10065"/>
  </bookViews>
  <sheets>
    <sheet name="Лист1" sheetId="1" r:id="rId1"/>
    <sheet name="v1bvyumsqh02d2hwuje5xik5uk" sheetId="4" state="hidden" r:id="rId2"/>
  </sheets>
  <definedNames>
    <definedName name="bbi1iepey541b3erm5gspvzrtk">v1bvyumsqh02d2hwuje5xik5uk!$N$20:$P$20</definedName>
    <definedName name="eaho2ejrtdbq5dbiou1fruoidk">v1bvyumsqh02d2hwuje5xik5uk!$B$15</definedName>
    <definedName name="frupzostrx2engzlq5coj1izgc">v1bvyumsqh02d2hwuje5xik5uk!$C$21:$C$71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v1bvyumsqh02d2hwuje5xik5uk!$D$19:$H$19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v1bvyumsqh02d2hwuje5xik5uk!$M$21:$M$71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24519"/>
</workbook>
</file>

<file path=xl/calcChain.xml><?xml version="1.0" encoding="utf-8"?>
<calcChain xmlns="http://schemas.openxmlformats.org/spreadsheetml/2006/main">
  <c r="E40" i="1"/>
  <c r="F37"/>
  <c r="E37"/>
  <c r="F35"/>
  <c r="E35"/>
  <c r="F30"/>
  <c r="E30"/>
  <c r="E26"/>
  <c r="G29"/>
  <c r="F24"/>
  <c r="F40" s="1"/>
  <c r="E24"/>
  <c r="F19"/>
  <c r="E19"/>
  <c r="F22"/>
  <c r="E22"/>
  <c r="G32" l="1"/>
  <c r="G39" l="1"/>
  <c r="G34"/>
  <c r="G23"/>
  <c r="G25"/>
  <c r="G24"/>
  <c r="G26"/>
  <c r="G27"/>
  <c r="G28"/>
  <c r="G30"/>
  <c r="G31"/>
  <c r="G33"/>
  <c r="G36"/>
  <c r="G35"/>
  <c r="G38"/>
  <c r="G37"/>
  <c r="G21"/>
  <c r="G20"/>
  <c r="G19"/>
  <c r="B4" i="4"/>
  <c r="B14"/>
  <c r="A19"/>
  <c r="A18"/>
  <c r="G22" i="1"/>
  <c r="C51" i="4"/>
  <c r="C66"/>
  <c r="C44"/>
  <c r="K21"/>
  <c r="C35"/>
  <c r="C67"/>
  <c r="C49"/>
  <c r="H21"/>
  <c r="C31"/>
  <c r="C33"/>
  <c r="D21"/>
  <c r="C32"/>
  <c r="C57"/>
  <c r="C58"/>
  <c r="C47"/>
  <c r="C36"/>
  <c r="E21"/>
  <c r="C46"/>
  <c r="C43"/>
  <c r="C69"/>
  <c r="F21"/>
  <c r="C23"/>
  <c r="C59"/>
  <c r="C40"/>
  <c r="C55"/>
  <c r="I21"/>
  <c r="C26"/>
  <c r="C68"/>
  <c r="C29"/>
  <c r="C45"/>
  <c r="C60"/>
  <c r="C63"/>
  <c r="J21"/>
  <c r="C27"/>
  <c r="C37"/>
  <c r="C61"/>
  <c r="C24"/>
  <c r="C48"/>
  <c r="C42"/>
  <c r="C56"/>
  <c r="C50"/>
  <c r="G21"/>
  <c r="C70"/>
  <c r="C39"/>
  <c r="C22"/>
  <c r="C54"/>
  <c r="C34"/>
  <c r="C38"/>
  <c r="L21"/>
  <c r="C65"/>
  <c r="C30"/>
  <c r="C64"/>
  <c r="C28"/>
  <c r="C41"/>
  <c r="C62"/>
  <c r="C25"/>
  <c r="C53"/>
  <c r="C52"/>
  <c r="C21"/>
  <c r="G40" i="1" l="1"/>
</calcChain>
</file>

<file path=xl/comments1.xml><?xml version="1.0" encoding="utf-8"?>
<comments xmlns="http://schemas.openxmlformats.org/spreadsheetml/2006/main">
  <authors>
    <author>Sapfir</author>
    <author>Egene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<sst xmlns="http://schemas.openxmlformats.org/spreadsheetml/2006/main" count="199" uniqueCount="139">
  <si>
    <t>Лист1</t>
  </si>
  <si>
    <t>CalcsheetClient.Data</t>
  </si>
  <si>
    <t>[RowID]</t>
  </si>
  <si>
    <t>Название
Формируется автоматически</t>
  </si>
  <si>
    <t>Название</t>
  </si>
  <si>
    <t>RowName</t>
  </si>
  <si>
    <t>ФКР
Код</t>
  </si>
  <si>
    <t>Код ФКР</t>
  </si>
  <si>
    <t>Формула
Раздел</t>
  </si>
  <si>
    <t>Раздел</t>
  </si>
  <si>
    <t>{9E559730-C2BB-4946-A09A-9131E2B718A4}</t>
  </si>
  <si>
    <t>Формула
Подраздел</t>
  </si>
  <si>
    <t>Подраздел</t>
  </si>
  <si>
    <t>{8FE51858-402A-4BE6-B361-322BA7514BDD}</t>
  </si>
  <si>
    <t/>
  </si>
  <si>
    <t>[Bookmark]</t>
  </si>
  <si>
    <t>2</t>
  </si>
  <si>
    <t>тыс. руб.</t>
  </si>
  <si>
    <t>Всего расходов</t>
  </si>
  <si>
    <t>{9B976811-D481-41E2-A534-2D2BB93FD4B7}</t>
  </si>
  <si>
    <t>Все</t>
  </si>
  <si>
    <t>% исполнения к уточненному плану</t>
  </si>
  <si>
    <t>Формула
% исполнения к уточненному плану</t>
  </si>
  <si>
    <t>{5B76C1D3-DCE6-4779-82D5-F7726F690263}</t>
  </si>
  <si>
    <t>RG_23_1</t>
  </si>
  <si>
    <t>EXPR_26</t>
  </si>
  <si>
    <t>EXPR_27</t>
  </si>
  <si>
    <t>RG_19_1</t>
  </si>
  <si>
    <t>EXPR_30</t>
  </si>
  <si>
    <t>RG_15_1</t>
  </si>
  <si>
    <t>EXPR_32</t>
  </si>
  <si>
    <t>Узел Глазовского района</t>
  </si>
  <si>
    <t>Наименование</t>
  </si>
  <si>
    <t>RGD_3_1301300_000_1121_На отчетную дату прошлого года_000_00000_000_13_00000</t>
  </si>
  <si>
    <t>RGD_1_1301300_000_1121_На отчетную дату текущего года_000_00000_000_13_00000</t>
  </si>
  <si>
    <t>RGD_2_1301300_000_1121_На отчетную дату текущего года_000_00000_000_13_00000</t>
  </si>
  <si>
    <t>Общегосударственные вопросы</t>
  </si>
  <si>
    <t>0100</t>
  </si>
  <si>
    <t>01</t>
  </si>
  <si>
    <t>00</t>
  </si>
  <si>
    <t>0102</t>
  </si>
  <si>
    <t>02</t>
  </si>
  <si>
    <t>0103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</si>
  <si>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</si>
  <si>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</si>
  <si>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</si>
  <si>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04</t>
  </si>
  <si>
    <t>0106</t>
  </si>
  <si>
    <t>Другие общегосударственные вопросы</t>
  </si>
  <si>
    <t>0113</t>
  </si>
  <si>
    <t>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</si>
  <si>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</si>
  <si>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</si>
  <si>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</si>
  <si>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</si>
  <si>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</si>
  <si>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</si>
  <si>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</si>
  <si>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</si>
  <si>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09</t>
  </si>
  <si>
    <t>Национальная экономика</t>
  </si>
  <si>
    <t>0400</t>
  </si>
  <si>
    <t>0405</t>
  </si>
  <si>
    <t>05</t>
  </si>
  <si>
    <t>Дорожное хозяйство</t>
  </si>
  <si>
    <t>0409</t>
  </si>
  <si>
    <t>Жилищно-коммунальное хозяйство</t>
  </si>
  <si>
    <t>0500</t>
  </si>
  <si>
    <t>Жилищное хозяйство</t>
  </si>
  <si>
    <t>0501</t>
  </si>
  <si>
    <t>0502</t>
  </si>
  <si>
    <t>Благоустройство</t>
  </si>
  <si>
    <t>0503</t>
  </si>
  <si>
    <t>0505</t>
  </si>
  <si>
    <t>07</t>
  </si>
  <si>
    <t>0701</t>
  </si>
  <si>
    <t>0702</t>
  </si>
  <si>
    <t>0705</t>
  </si>
  <si>
    <t>0707</t>
  </si>
  <si>
    <t>0709</t>
  </si>
  <si>
    <t>Культура и кинематография</t>
  </si>
  <si>
    <t>0800</t>
  </si>
  <si>
    <t>08</t>
  </si>
  <si>
    <t>Культура</t>
  </si>
  <si>
    <t>0801</t>
  </si>
  <si>
    <t>Социальная политика</t>
  </si>
  <si>
    <t>1000</t>
  </si>
  <si>
    <t>10</t>
  </si>
  <si>
    <t>Пенсионное обеспечение</t>
  </si>
  <si>
    <t>1001</t>
  </si>
  <si>
    <t>1003</t>
  </si>
  <si>
    <t>1004</t>
  </si>
  <si>
    <t>11</t>
  </si>
  <si>
    <t>1102</t>
  </si>
  <si>
    <t>1301</t>
  </si>
  <si>
    <t>14</t>
  </si>
  <si>
    <t>1401</t>
  </si>
  <si>
    <t>1403</t>
  </si>
  <si>
    <t>CLS_S_150</t>
  </si>
  <si>
    <t>CLS_F_FullBusinessCode_147</t>
  </si>
  <si>
    <t>CLS_S_147</t>
  </si>
  <si>
    <t>CLS_S_145</t>
  </si>
  <si>
    <t>{66ED098F-3555-4E59-A1CA-2BA69925F45F}</t>
  </si>
  <si>
    <t>2934_x000D_
1</t>
  </si>
  <si>
    <t>1396=-1</t>
  </si>
  <si>
    <t>0105</t>
  </si>
  <si>
    <t>0111</t>
  </si>
  <si>
    <t>0302</t>
  </si>
  <si>
    <t>0310</t>
  </si>
  <si>
    <t>0314</t>
  </si>
  <si>
    <t>Другие вопросы в области национальной экономики</t>
  </si>
  <si>
    <t>0412</t>
  </si>
  <si>
    <t>0909</t>
  </si>
  <si>
    <t>1006</t>
  </si>
  <si>
    <t>1105</t>
  </si>
  <si>
    <t>1402</t>
  </si>
  <si>
    <t>Глазовский район*01.01.2017</t>
  </si>
  <si>
    <t>Вариант=Глазовский 2016;
Табл=Уточненные росписи бюджета МО 2016;
МО=1301300;
КОСГУ=000;
УБ=1121;
Дата=20170101;
ВР=000;
ЦС=00000;
Ведомства=000;
Узлы=13;
Муниципальные программы=00000;</t>
  </si>
  <si>
    <t>Вариант=Глазовский 2016;
Табл=Кассовое исполнение бюджета МО 2016;
МО=1301300;
КОСГУ=000;
УБ=1121;
Дата=20170101;
ВР=000;
ЦС=00000;
Ведомства=000;
Узлы=13;
Муниципальные программы=00000;</t>
  </si>
  <si>
    <t>Исполнение расходов бюджета муниципального образования</t>
  </si>
  <si>
    <t xml:space="preserve">классификации расходов бюджета </t>
  </si>
  <si>
    <t>% исполне-ния к утверждён-ному плану</t>
  </si>
  <si>
    <t>1</t>
  </si>
  <si>
    <t>3</t>
  </si>
  <si>
    <t xml:space="preserve">Начальник сектора
экономики и финансов
</t>
  </si>
  <si>
    <t>к решению Собрания депутатов</t>
  </si>
  <si>
    <t>муниципального образования</t>
  </si>
  <si>
    <t>Приложение 4</t>
  </si>
  <si>
    <t xml:space="preserve">город Липки Киреевского района </t>
  </si>
  <si>
    <t xml:space="preserve">город Липки Киреевского района по разделам и подразделам </t>
  </si>
  <si>
    <t>Непрограммные расходы</t>
  </si>
  <si>
    <t>Физическая культура и спорт</t>
  </si>
  <si>
    <t>Е.Н. Мирзоева</t>
  </si>
  <si>
    <t>от ________ № _______</t>
  </si>
  <si>
    <t>Софинансирование мероприятий</t>
  </si>
  <si>
    <t xml:space="preserve">за 2019 год </t>
  </si>
  <si>
    <t>Утвержден-ный план на 2019 год</t>
  </si>
  <si>
    <t>Исполнено за 2019 год</t>
  </si>
  <si>
    <t>12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</si>
</sst>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0000"/>
    <numFmt numFmtId="166" formatCode="#,##0.00000"/>
  </numFmts>
  <fonts count="12">
    <font>
      <sz val="10"/>
      <name val="Times New Roman"/>
      <charset val="204"/>
    </font>
    <font>
      <b/>
      <sz val="8"/>
      <color indexed="81"/>
      <name val="Tahoma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49" fontId="8" fillId="0" borderId="0" xfId="0" quotePrefix="1" applyNumberFormat="1" applyFont="1" applyFill="1" applyAlignment="1">
      <alignment wrapText="1"/>
    </xf>
    <xf numFmtId="0" fontId="8" fillId="0" borderId="0" xfId="0" quotePrefix="1" applyFont="1" applyFill="1" applyAlignment="1">
      <alignment wrapText="1"/>
    </xf>
    <xf numFmtId="0" fontId="8" fillId="0" borderId="0" xfId="0" applyFont="1" applyFill="1" applyAlignment="1">
      <alignment wrapText="1"/>
    </xf>
    <xf numFmtId="49" fontId="7" fillId="0" borderId="0" xfId="0" quotePrefix="1" applyNumberFormat="1" applyFont="1" applyFill="1" applyAlignment="1">
      <alignment wrapText="1"/>
    </xf>
    <xf numFmtId="0" fontId="7" fillId="0" borderId="0" xfId="0" quotePrefix="1" applyFont="1" applyFill="1" applyAlignment="1">
      <alignment wrapText="1"/>
    </xf>
    <xf numFmtId="0" fontId="7" fillId="0" borderId="0" xfId="0" applyFont="1" applyFill="1" applyAlignment="1">
      <alignment wrapText="1"/>
    </xf>
    <xf numFmtId="49" fontId="2" fillId="0" borderId="0" xfId="0" applyNumberFormat="1" applyFont="1" applyFill="1"/>
    <xf numFmtId="0" fontId="2" fillId="0" borderId="0" xfId="0" applyFont="1" applyFill="1"/>
    <xf numFmtId="0" fontId="0" fillId="0" borderId="0" xfId="0" applyFill="1" applyAlignment="1">
      <alignment horizontal="right"/>
    </xf>
    <xf numFmtId="0" fontId="7" fillId="0" borderId="0" xfId="0" applyNumberFormat="1" applyFont="1" applyFill="1" applyAlignment="1">
      <alignment vertical="center" wrapText="1"/>
    </xf>
    <xf numFmtId="49" fontId="5" fillId="0" borderId="1" xfId="0" quotePrefix="1" applyNumberFormat="1" applyFont="1" applyFill="1" applyBorder="1" applyAlignment="1">
      <alignment horizontal="center" wrapText="1"/>
    </xf>
    <xf numFmtId="49" fontId="6" fillId="0" borderId="2" xfId="0" quotePrefix="1" applyNumberFormat="1" applyFont="1" applyFill="1" applyBorder="1" applyAlignment="1">
      <alignment wrapText="1"/>
    </xf>
    <xf numFmtId="0" fontId="5" fillId="0" borderId="1" xfId="0" quotePrefix="1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164" fontId="5" fillId="0" borderId="1" xfId="0" quotePrefix="1" applyNumberFormat="1" applyFont="1" applyFill="1" applyBorder="1" applyAlignment="1">
      <alignment wrapText="1"/>
    </xf>
    <xf numFmtId="49" fontId="0" fillId="0" borderId="0" xfId="0" applyNumberFormat="1" applyAlignment="1">
      <alignment wrapText="1"/>
    </xf>
    <xf numFmtId="0" fontId="7" fillId="0" borderId="0" xfId="0" applyNumberFormat="1" applyFont="1" applyFill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textRotation="90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49" fontId="2" fillId="0" borderId="4" xfId="0" quotePrefix="1" applyNumberFormat="1" applyFont="1" applyFill="1" applyBorder="1" applyAlignment="1">
      <alignment horizontal="center" wrapText="1"/>
    </xf>
    <xf numFmtId="49" fontId="9" fillId="0" borderId="5" xfId="0" applyNumberFormat="1" applyFont="1" applyFill="1" applyBorder="1" applyAlignment="1">
      <alignment wrapText="1"/>
    </xf>
    <xf numFmtId="164" fontId="2" fillId="0" borderId="4" xfId="0" quotePrefix="1" applyNumberFormat="1" applyFont="1" applyFill="1" applyBorder="1" applyAlignment="1">
      <alignment wrapText="1"/>
    </xf>
    <xf numFmtId="0" fontId="2" fillId="0" borderId="4" xfId="0" quotePrefix="1" applyFont="1" applyFill="1" applyBorder="1" applyAlignment="1">
      <alignment wrapText="1"/>
    </xf>
    <xf numFmtId="1" fontId="2" fillId="0" borderId="3" xfId="0" quotePrefix="1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49" fontId="10" fillId="0" borderId="3" xfId="0" quotePrefix="1" applyNumberFormat="1" applyFont="1" applyFill="1" applyBorder="1" applyAlignment="1">
      <alignment horizontal="center" wrapText="1"/>
    </xf>
    <xf numFmtId="49" fontId="10" fillId="0" borderId="3" xfId="0" quotePrefix="1" applyNumberFormat="1" applyFont="1" applyFill="1" applyBorder="1" applyAlignment="1">
      <alignment wrapText="1"/>
    </xf>
    <xf numFmtId="166" fontId="10" fillId="0" borderId="3" xfId="0" quotePrefix="1" applyNumberFormat="1" applyFont="1" applyFill="1" applyBorder="1" applyAlignment="1">
      <alignment wrapText="1"/>
    </xf>
    <xf numFmtId="2" fontId="10" fillId="0" borderId="3" xfId="0" quotePrefix="1" applyNumberFormat="1" applyFont="1" applyFill="1" applyBorder="1" applyAlignment="1">
      <alignment wrapText="1"/>
    </xf>
    <xf numFmtId="49" fontId="11" fillId="0" borderId="3" xfId="0" quotePrefix="1" applyNumberFormat="1" applyFont="1" applyFill="1" applyBorder="1" applyAlignment="1">
      <alignment horizontal="center" wrapText="1"/>
    </xf>
    <xf numFmtId="49" fontId="11" fillId="0" borderId="3" xfId="0" quotePrefix="1" applyNumberFormat="1" applyFont="1" applyFill="1" applyBorder="1" applyAlignment="1">
      <alignment wrapText="1"/>
    </xf>
    <xf numFmtId="166" fontId="11" fillId="0" borderId="3" xfId="0" quotePrefix="1" applyNumberFormat="1" applyFont="1" applyFill="1" applyBorder="1" applyAlignment="1">
      <alignment wrapText="1"/>
    </xf>
    <xf numFmtId="2" fontId="11" fillId="0" borderId="3" xfId="0" quotePrefix="1" applyNumberFormat="1" applyFont="1" applyFill="1" applyBorder="1" applyAlignment="1">
      <alignment wrapText="1"/>
    </xf>
    <xf numFmtId="0" fontId="10" fillId="0" borderId="3" xfId="0" quotePrefix="1" applyFont="1" applyFill="1" applyBorder="1" applyAlignment="1">
      <alignment wrapText="1"/>
    </xf>
    <xf numFmtId="0" fontId="11" fillId="0" borderId="3" xfId="0" quotePrefix="1" applyFont="1" applyFill="1" applyBorder="1" applyAlignment="1">
      <alignment wrapText="1"/>
    </xf>
    <xf numFmtId="2" fontId="10" fillId="0" borderId="3" xfId="0" applyNumberFormat="1" applyFont="1" applyBorder="1" applyAlignment="1"/>
    <xf numFmtId="0" fontId="11" fillId="0" borderId="0" xfId="0" applyNumberFormat="1" applyFont="1" applyFill="1" applyAlignment="1">
      <alignment horizontal="right"/>
    </xf>
    <xf numFmtId="49" fontId="10" fillId="0" borderId="0" xfId="0" applyNumberFormat="1" applyFont="1" applyFill="1" applyAlignment="1">
      <alignment horizontal="left" vertical="top" wrapText="1"/>
    </xf>
    <xf numFmtId="165" fontId="11" fillId="0" borderId="3" xfId="0" quotePrefix="1" applyNumberFormat="1" applyFont="1" applyFill="1" applyBorder="1" applyAlignment="1">
      <alignment wrapText="1"/>
    </xf>
    <xf numFmtId="165" fontId="10" fillId="0" borderId="3" xfId="0" quotePrefix="1" applyNumberFormat="1" applyFont="1" applyFill="1" applyBorder="1" applyAlignment="1">
      <alignment wrapText="1"/>
    </xf>
    <xf numFmtId="165" fontId="10" fillId="0" borderId="3" xfId="0" applyNumberFormat="1" applyFont="1" applyBorder="1" applyAlignment="1"/>
    <xf numFmtId="49" fontId="11" fillId="0" borderId="3" xfId="0" applyNumberFormat="1" applyFont="1" applyFill="1" applyBorder="1" applyAlignment="1">
      <alignment horizontal="center" wrapText="1"/>
    </xf>
    <xf numFmtId="49" fontId="11" fillId="0" borderId="3" xfId="0" applyNumberFormat="1" applyFont="1" applyFill="1" applyBorder="1" applyAlignment="1">
      <alignment wrapText="1"/>
    </xf>
    <xf numFmtId="49" fontId="10" fillId="0" borderId="3" xfId="0" applyNumberFormat="1" applyFont="1" applyFill="1" applyBorder="1" applyAlignment="1">
      <alignment wrapText="1"/>
    </xf>
    <xf numFmtId="49" fontId="10" fillId="0" borderId="3" xfId="0" applyNumberFormat="1" applyFont="1" applyFill="1" applyBorder="1" applyAlignment="1">
      <alignment horizontal="center" wrapText="1"/>
    </xf>
    <xf numFmtId="49" fontId="10" fillId="0" borderId="0" xfId="0" applyNumberFormat="1" applyFont="1" applyFill="1" applyAlignment="1">
      <alignment horizontal="center"/>
    </xf>
    <xf numFmtId="49" fontId="10" fillId="0" borderId="6" xfId="0" applyNumberFormat="1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49" fontId="10" fillId="0" borderId="8" xfId="0" applyNumberFormat="1" applyFont="1" applyBorder="1" applyAlignment="1">
      <alignment horizontal="center"/>
    </xf>
    <xf numFmtId="0" fontId="7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right"/>
    </xf>
    <xf numFmtId="0" fontId="11" fillId="0" borderId="0" xfId="0" applyNumberFormat="1" applyFont="1" applyFill="1" applyAlignment="1">
      <alignment horizontal="right"/>
    </xf>
    <xf numFmtId="0" fontId="11" fillId="0" borderId="0" xfId="0" applyFont="1" applyFill="1" applyBorder="1" applyAlignment="1">
      <alignment horizontal="right"/>
    </xf>
    <xf numFmtId="49" fontId="11" fillId="0" borderId="0" xfId="0" applyNumberFormat="1" applyFont="1" applyFill="1" applyAlignment="1">
      <alignment horizontal="right"/>
    </xf>
    <xf numFmtId="0" fontId="1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PropertyBag">
  <ax:ocxPr ax:name="ForeColor" ax:value="2147483656"/>
  <ax:ocxPr ax:name="BackColor" ax:value="2147483653"/>
  <ax:ocxPr ax:name="Caption" ax:value="&lt;xml xmlns:s=&quot;uuid:BDC6E3F0-6DA3-11d1-A2A3-00AA00C14882&quot; xmlns:dt=&quot;uuid:C2F41010-65B3-11d1-A29F-00AA00C14882&quot; xmlns:rs=&quot;urn:schemas-microsoft-com:rowset&quot; xmlns:z=&quot;#RowsetSchema&quot;&gt;&#10; &lt;s:Schema id=&quot;RowsetSchema&quot;&gt;&#10;  &lt;s:ElementType name=&quot;row&quot; content=&quot;eltOnly&quot; rs:updatable=&quot;true&quot;&gt;&#10;   &lt;s:AttributeType name=&quot;RowID&quot; rs:number=&quot;1&quot; rs:write=&quot;true&quot; rs:writeunknown=&quot;true&quot;&gt;&#10;    &lt;s:datatype dt:type=&quot;int&quot; dt:maxLength=&quot;4&quot; rs:precision=&quot;10&quot; rs:fixedlength=&quot;true&quot; rs:maybenull=&quot;false&quot;/&gt;&#10;   &lt;/s:AttributeType&gt;&#10;   &lt;s:AttributeType name=&quot;LineID&quot; rs:number=&quot;2&quot; rs:write=&quot;true&quot;&gt;&#10;    &lt;s:datatype dt:type=&quot;string&quot; rs:dbtype=&quot;str&quot; dt:maxLength=&quot;26&quot; rs:maybenull=&quot;false&quot;/&gt;&#10;   &lt;/s:AttributeType&gt;&#10;   &lt;s:AttributeType name=&quot;RowType&quot; rs:number=&quot;3&quot; rs:write=&quot;true&quot; rs:writeunknown=&quot;true&quot;&gt;&#10;    &lt;s:datatype dt:type=&quot;string&quot; rs:dbtype=&quot;str&quot; dt:maxLength=&quot;4&quot; rs:fixedlength=&quot;true&quot; rs:maybenull=&quot;false&quot;/&gt;&#10;   &lt;/s:AttributeType&gt;&#10;   &lt;s:AttributeType name=&quot;RowName&quot; rs:number=&quot;4&quot; rs:nullable=&quot;true&quot; rs:write=&quot;true&quot; rs:writeunknown=&quot;true&quot;&gt;&#10;    &lt;s:datatype dt:type=&quot;string&quot; rs:dbtype=&quot;str&quot; dt:maxLength=&quot;1024&quot;/&gt;&#10;   &lt;/s:AttributeType&gt;&#10;   &lt;s:AttributeType name=&quot;CLS_S_147&quot; rs:number=&quot;5&quot; rs:write=&quot;true&quot; rs:writeunknown=&quot;true&quot;&gt;&#10;    &lt;s:datatype dt:type=&quot;string&quot; rs:dbtype=&quot;str&quot; dt:maxLength=&quot;24&quot; rs:maybenull=&quot;false&quot;/&gt;&#10;   &lt;/s:AttributeType&gt;&#10;   &lt;s:AttributeType name=&quot;CLS_DEPTH_147&quot; rs:number=&quot;6&quot; rs:write=&quot;true&quot; rs:writeunknown=&quot;true&quot;&gt;&#10;    &lt;s:datatype dt:type=&quot;int&quot; dt:maxLength=&quot;4&quot; rs:precision=&quot;10&quot; rs:fixedlength=&quot;true&quot; rs:maybenull=&quot;false&quot;/&gt;&#10;   &lt;/s:AttributeType&gt;&#10;   &lt;s:AttributeType name=&quot;CLS_B_147&quot; rs:number=&quot;7&quot; rs:write=&quot;true&quot; rs:writeunknown=&quot;true&quot;&gt;&#10;    &lt;s:datatype dt:type=&quot;string&quot; rs:dbtype=&quot;str&quot; dt:maxLength=&quot;24&quot; rs:maybenull=&quot;false&quot;/&gt;&#10;   &lt;/s:AttributeType&gt;&#10;   &lt;s:AttributeType name=&quot;CLS_F_Description_147&quot; rs:number=&quot;8&quot; rs:nullable=&quot;true&quot; rs:write=&quot;true&quot; rs:writeunknown=&quot;true&quot;&gt;&#10;    &lt;s:datatype dt:type=&quot;string&quot; rs:dbtype=&quot;str&quot; dt:maxLength=&quot;1024&quot;/&gt;&#10;   &lt;/s:AttributeType&gt;&#10;   &lt;s:AttributeType name=&quot;CLS_F_FullBusinessCode_147&quot; rs:number=&quot;9&quot; rs:nullable=&quot;true&quot; rs:write=&quot;true&quot; rs:writeunknown=&quot;true&quot;&gt;&#10;    &lt;s:datatype dt:type=&quot;string&quot; rs:dbtype=&quot;str&quot; dt:maxLength=&quot;24&quot;/&gt;&#10;   &lt;/s:AttributeType&gt;&#10;   &lt;s:AttributeType name=&quot;RG_15_1&quot; rs:number=&quot;10&quot; rs:nullable=&quot;true&quot; rs:write=&quot;true&quot; rs:writeunknown=&quot;true&quot;&gt;&#10;    &lt;s:datatype dt:type=&quot;number&quot; rs:dbtype=&quot;numeric&quot; dt:maxLength=&quot;19&quot; rs:scale=&quot;6&quot; rs:precision=&quot;19&quot; rs:fixedlength=&quot;true&quot;/&gt;&#10;   &lt;/s:AttributeType&gt;&#10;   &lt;s:AttributeType name=&quot;RG_15_1_DATA_STATE&quot; rs:number=&quot;11&quot; rs:nullable=&quot;true&quot; rs:write=&quot;true&quot; rs:writeunknown=&quot;true&quot;&gt;&#10;    &lt;s:datatype dt:type=&quot;int&quot; dt:maxLength=&quot;4&quot; rs:precision=&quot;10&quot; rs:fixedlength=&quot;true&quot;/&gt;&#10;   &lt;/s:AttributeType&gt;&#10;   &lt;s:AttributeType name=&quot;RG_15_1_CALC_STATE&quot; rs:number=&quot;12&quot; rs:nullable=&quot;true&quot; rs:write=&quot;true&quot; rs:writeunknown=&quot;true&quot;&gt;&#10;    &lt;s:datatype dt:type=&quot;int&quot; dt:maxLength=&quot;4&quot; rs:precision=&quot;10&quot; rs:fixedlength=&quot;true&quot;/&gt;&#10;   &lt;/s:AttributeType&gt;&#10;   &lt;s:AttributeType name=&quot;RG_19_1&quot; rs:number=&quot;13&quot; rs:nullable=&quot;true&quot; rs:write=&quot;true&quot; rs:writeunknown=&quot;true&quot;&gt;&#10;    &lt;s:datatype dt:type=&quot;number&quot; rs:dbtype=&quot;numeric&quot; dt:maxLength=&quot;19&quot; rs:scale=&quot;6&quot; rs:precision=&quot;19&quot; rs:fixedlength=&quot;true&quot;/&gt;&#10;   &lt;/s:AttributeType&gt;&#10;   &lt;s:AttributeType name=&quot;RG_19_1_DATA_STATE&quot; rs:number=&quot;14&quot; rs:nullable=&quot;true&quot; rs:write=&quot;true&quot; rs:writeunknown=&quot;true&quot;&gt;&#10;    &lt;s:datatype dt:type=&quot;int&quot; dt:maxLength=&quot;4&quot; rs:precision=&quot;10&quot; rs:fixedlength=&quot;true&quot;/&gt;&#10;   &lt;/s:AttributeType&gt;&#10;   &lt;s:AttributeType name=&quot;RG_19_1_CALC_STATE&quot; rs:number=&quot;15&quot; rs:nullable=&quot;true&quot; rs:write=&quot;true&quot; rs:writeunknown=&quot;true&quot;&gt;&#10;    &lt;s:datatype dt:type=&quot;int&quot; dt:maxLength=&quot;4&quot; rs:precision=&quot;10&quot; rs:fixedlength=&quot;true&quot;/&gt;&#10;   &lt;/s:AttributeType&gt;&#10;   &lt;s:AttributeType name=&quot;RG_23_1&quot; rs:number=&quot;16&quot; rs:nullable=&quot;true&quot; rs:write=&quot;true&quot; rs:writeunknown=&quot;true&quot;&gt;&#10;    &lt;s:datatype dt:type=&quot;number&quot; rs:dbtype=&quot;numeric&quot; dt:maxLength=&quot;19&quot; rs:scale=&quot;6&quot; rs:precision=&quot;19&quot; rs:fixedlength=&quot;true&quot;/&gt;&#10;   &lt;/s:AttributeType&gt;&#10;   &lt;s:AttributeType name=&quot;RG_23_1_DATA_STATE&quot; rs:number=&quot;17&quot; rs:nullable=&quot;true&quot; rs:write=&quot;true&quot; rs:writeunknown=&quot;true&quot;&gt;&#10;    &lt;s:datatype dt:type=&quot;int&quot; dt:maxLength=&quot;4&quot; rs:precision=&quot;10&quot; rs:fixedlength=&quot;true&quot;/&gt;&#10;   &lt;/s:AttributeType&gt;&#10;   &lt;s:AttributeType name=&quot;RG_23_1_CALC_STATE&quot; rs:number=&quot;18&quot; rs:nullable=&quot;true&quot; rs:write=&quot;true&quot; rs:writeunknown=&quot;true&quot;&gt;&#10;    &lt;s:datatype dt:type=&quot;int&quot; dt:maxLength=&quot;4&quot; rs:precision=&quot;10&quot; rs:fixedlength=&quot;true&quot;/&gt;&#10;   &lt;/s:AttributeType&gt;&#10;   &lt;s:AttributeType name=&quot;EXPR_26&quot; rs:number=&quot;19&quot; rs:nullable=&quot;true&quot; rs:write=&quot;true&quot; rs:writeunknown=&quot;true&quot;&gt;&#10;    &lt;s:datatype dt:type=&quot;string&quot;/&gt;&#10;   &lt;/s:AttributeType&gt;&#10;   &lt;s:AttributeType name=&quot;EXPR_26_UPDID&quot; rs:number=&quot;20&quot; rs:nullable=&quot;true&quot; rs:write=&quot;true&quot; rs:writeunknown=&quot;true&quot;&gt;&#10;    &lt;s:datatype dt:type=&quot;int&quot; dt:maxLength=&quot;4&quot; rs:precision=&quot;10&quot; rs:fixedlength=&quot;true&quot;/&gt;&#10;   &lt;/s:AttributeType&gt;&#10;   &lt;s:AttributeType name=&quot;EXPR_26_DATA_STATE&quot; rs:number=&quot;21&quot; rs:nullable=&quot;true&quot; rs:write=&quot;true&quot; rs:writeunknown=&quot;true&quot;&gt;&#10;    &lt;s:datatype dt:type=&quot;int&quot; dt:maxLength=&quot;4&quot; rs:precision=&quot;10&quot; rs:fixedlength=&quot;true&quot;/&gt;&#10;   &lt;/s:AttributeType&gt;&#10;   &lt;s:AttributeType name=&quot;EXPR_27&quot; rs:number=&quot;22&quot; rs:nullable=&quot;true&quot; rs:write=&quot;true&quot; rs:writeunknown=&quot;true&quot;&gt;&#10;    &lt;s:datatype dt:type=&quot;string&quot;/&gt;&#10;   &lt;/s:AttributeType&gt;&#10;   &lt;s:AttributeType name=&quot;EXPR_27_UPDID&quot; rs:number=&quot;23&quot; rs:nullable=&quot;true&quot; rs:write=&quot;true&quot; rs:writeunknown=&quot;true&quot;&gt;&#10;    &lt;s:datatype dt:type=&quot;int&quot; dt:maxLength=&quot;4&quot; rs:precision=&quot;10&quot; rs:fixedlength=&quot;true&quot;/&gt;&#10;   &lt;/s:AttributeType&gt;&#10;   &lt;s:AttributeType name=&quot;EXPR_27_DATA_STATE&quot; rs:number=&quot;24&quot; rs:nullable=&quot;true&quot; rs:write=&quot;true&quot; rs:writeunknown=&quot;true&quot;&gt;&#10;    &lt;s:datatype dt:type=&quot;int&quot; dt:maxLength=&quot;4&quot; rs:precision=&quot;10&quot; rs:fixedlength=&quot;true&quot;/&gt;&#10;   &lt;/s:AttributeType&gt;&#10;   &lt;s:AttributeType name=&quot;EXPR_30&quot; rs:number=&quot;25&quot; rs:nullable=&quot;true&quot; rs:write=&quot;true&quot; rs:writeunknown=&quot;true&quot;&gt;&#10;    &lt;s:datatype dt:type=&quot;string&quot;/&gt;&#10;   &lt;/s:AttributeType&gt;&#10;   &lt;s:AttributeType name=&quot;EXPR_30_UPDID&quot; rs:number=&quot;26&quot; rs:nullable=&quot;true&quot; rs:write=&quot;true&quot; rs:writeunknown=&quot;true&quot;&gt;&#10;    &lt;s:datatype dt:type=&quot;int&quot; dt:maxLength=&quot;4&quot; rs:precision=&quot;10&quot; rs:fixedlength=&quot;true&quot;/&gt;&#10;   &lt;/s:AttributeType&gt;&#10;   &lt;s:AttributeType name=&quot;EXPR_30_DATA_STATE&quot; rs:number=&quot;27&quot; rs:nullable=&quot;true&quot; rs:write=&quot;true&quot; rs:writeunknown=&quot;true&quot;&gt;&#10;    &lt;s:datatype dt:type=&quot;int&quot; dt:maxLength=&quot;4&quot; rs:precision=&quot;10&quot; rs:fixedlength=&quot;true&quot;/&gt;&#10;   &lt;/s:AttributeType&gt;&#10;   &lt;s:AttributeType name=&quot;EXPR_32&quot; rs:number=&quot;28&quot; rs:nullable=&quot;true&quot; rs:write=&quot;true&quot; rs:writeunknown=&quot;true&quot;&gt;&#10;    &lt;s:datatype dt:type=&quot;string&quot;/&gt;&#10;   &lt;/s:AttributeType&gt;&#10;   &lt;s:AttributeType name=&quot;EXPR_32_UPDID&quot; rs:number=&quot;29&quot; rs:nullable=&quot;true&quot; rs:write=&quot;true&quot; rs:writeunknown=&quot;true&quot;&gt;&#10;    &lt;s:datatype dt:type=&quot;int&quot; dt:maxLength=&quot;4&quot; rs:precision=&quot;10&quot; rs:fixedlength=&quot;true&quot;/&gt;&#10;   &lt;/s:AttributeType&gt;&#10;   &lt;s:AttributeType name=&quot;EXPR_32_DATA_STATE&quot; rs:number=&quot;30&quot; rs:nullable=&quot;true&quot; rs:write=&quot;true&quot; rs:writeunknown=&quot;true&quot;&gt;&#10;    &lt;s:datatype dt:type=&quot;int&quot; dt:maxLength=&quot;4&quot; rs:precision=&quot;10&quot; rs:fixedlength=&quot;true&quot;/&gt;&#10;   &lt;/s:AttributeType&gt;&#10;   &lt;s:AttributeType name=&quot;OrderAdHoc&quot; rs:number=&quot;31&quot; rs:nullable=&quot;true&quot; rs:write=&quot;true&quot; rs:writeunknown=&quot;true&quot;&gt;&#10;    &lt;s:datatype dt:type=&quot;int&quot; dt:maxLength=&quot;4&quot; rs:precision=&quot;10&quot; rs:fixedlength=&quot;true&quot;/&gt;&#10;   &lt;/s:AttributeType&gt;&#10;   &lt;s:AttributeType name=&quot;OrderPrintable&quot; rs:number=&quot;32&quot; rs:nullable=&quot;true&quot; rs:write=&quot;true&quot; rs:writeunknown=&quot;true&quot;&gt;&#10;    &lt;s:datatype dt:type=&quot;string&quot; rs:dbtype=&quot;str&quot; dt:maxLength=&quot;32&quot;/&gt;&#10;   &lt;/s:AttributeType&gt;&#10;   &lt;s:AttributeType name=&quot;StyleID&quot; rs:number=&quot;33&quot; rs:nullable=&quot;true&quot; rs:write=&quot;true&quot; rs:writeunknown=&quot;true&quot;&gt;&#10;    &lt;s:datatype dt:type=&quot;int&quot; dt:maxLength=&quot;4&quot; rs:precision=&quot;10&quot; rs:fixedlength=&quot;true&quot;/&gt;&#10;   &lt;/s:AttributeType&gt;&#10;   &lt;s:extends type=&quot;rs:rowbase&quot;/&gt;&#10;  &lt;/s:ElementType&gt;&#10; &lt;/s:Schema&gt;&#10; &lt;rs:data&gt;&#10;  &lt;rs:insert&gt;&#10;   &lt;z:row RowID=&quot;1&quot; LineID=&quot;__&quot; RowType=&quot;DATA&quot; RowName=&quot;Все&quot; CLS_S_147=&quot;&quot; CLS_DEPTH_147=&quot;1&quot; CLS_B_147=&quot;0000&quot; CLS_F_Description_147=&quot;Все&quot; CLS_F_FullBusinessCode_147=&quot;&quot; RG_15_1=&quot;523815.834970&quot; RG_15_1_DATA_STATE=&quot;2&quot; RG_15_1_CALC_STATE=&quot;0&quot; RG_19_1=&quot;588674.931940&quot; RG_19_1_DATA_STATE=&quot;2&quot; RG_19_1_CALC_STATE=&quot;0&quot; RG_23_1=&quot;542301.878410&quot; RG_23_1_DATA_STATE=&quot;2&quot; RG_23_1_CALC_STATE=&quot;0&quot; EXPR_26=&quot;&quot; EXPR_26_UPDID=&quot;255&quot; EXPR_26_DATA_STATE=&quot;1&quot; EXPR_27=&quot;&quot; EXPR_27_UPDID=&quot;255&quot; EXPR_27_DATA_STATE=&quot;1&quot; EXPR_30=&quot;92.1&quot; EXPR_30_UPDID=&quot;255&quot; EXPR_30_DATA_STATE=&quot;1&quot; EXPR_32=&quot;103.5&quot; EXPR_32_UPDID=&quot;255&quot; EXPR_32_DATA_STATE=&quot;1&quot; OrderAdHoc=&quot;1&quot; StyleID=&quot;1&quot; rs:forcenull=&quot;OrderPrintable&quot;/&gt;&#10;   &lt;z:row RowID=&quot;38&quot; LineID=&quot;__01&quot; RowType=&quot;DATA&quot; RowName=&quot;Общегосударственные вопросы&quot; CLS_S_147=&quot;01&quot; CLS_DEPTH_147=&quot;2&quot; CLS_B_147=&quot;0100&quot; CLS_F_Description_147=&quot;Общегосударственные вопросы&quot; CLS_F_FullBusinessCode_147=&quot;0100&quot; RG_15_1=&quot;52719.745420&quot; RG_15_1_DATA_STATE=&quot;2&quot; RG_15_1_CALC_STATE=&quot;0&quot; RG_19_1=&quot;52259.452540&quot; RG_19_1_DATA_STATE=&quot;2&quot; RG_19_1_CALC_STATE=&quot;0&quot; RG_23_1=&quot;50627.084570&quot; RG_23_1_DATA_STATE=&quot;2&quot; RG_23_1_CALC_STATE=&quot;0&quot; EXPR_26=&quot;01&quot; EXPR_26_UPDID=&quot;255&quot; EXPR_26_DATA_STATE=&quot;1&quot; EXPR_27=&quot;00&quot; EXPR_27_UPDID=&quot;255&quot; EXPR_27_DATA_STATE=&quot;1&quot; EXPR_30=&quot;96.9&quot; EXPR_30_UPDID=&quot;255&quot; EXPR_30_DATA_STATE=&quot;1&quot; EXPR_32=&quot;96&quot; EXPR_32_UPDID=&quot;255&quot; EXPR_32_DATA_STATE=&quot;1&quot; OrderAdHoc=&quot;2&quot; StyleID=&quot;1&quot; rs:forcenull=&quot;OrderPrintable&quot;/&gt;&#10;   &lt;z:row RowID=&quot;2&quot; LineID=&quot;__0102&quot; RowType=&quot;DATA&quot; RowName=&quot;Функционирование высшего должностного лица субъекта Российской Федерации и муниципального образования&quot; CLS_S_147=&quot;0102&quot; CLS_DEPTH_147=&quot;3&quot; CLS_B_147=&quot;0102&quot; CLS_F_Description_147=&quot;Функционирование высшего должностного лица субъекта Российской Федерации и муниципального образования&quot; CLS_F_FullBusinessCode_147=&quot;0102&quot; RG_15_1=&quot;1467.626100&quot; RG_15_1_DATA_STATE=&quot;2&quot; RG_15_1_CALC_STATE=&quot;0&quot; RG_19_1=&quot;1633.123620&quot; RG_19_1_DATA_STATE=&quot;2&quot; RG_19_1_CALC_STATE=&quot;0&quot; RG_23_1=&quot;1630.436850&quot; RG_23_1_DATA_STATE=&quot;2&quot; RG_23_1_CALC_STATE=&quot;0&quot; EXPR_26=&quot;01&quot; EXPR_26_UPDID=&quot;255&quot; EXPR_26_DATA_STATE=&quot;1&quot; EXPR_27=&quot;02&quot; EXPR_27_UPDID=&quot;255&quot; EXPR_27_DATA_STATE=&quot;1&quot; EXPR_30=&quot;99.8&quot; EXPR_30_UPDID=&quot;255&quot; EXPR_30_DATA_STATE=&quot;1&quot; EXPR_32=&quot;111.1&quot; EXPR_32_UPDID=&quot;255&quot; EXPR_32_DATA_STATE=&quot;1&quot; OrderAdHoc=&quot;3&quot; rs:forcenull=&quot;OrderPrintable StyleID&quot;/&gt;&#10;   &lt;z:row RowID=&quot;3&quot; LineID=&quot;__0103&quot; RowType=&quot;DATA&quot; RowName=&quot;Функционирование законодательных (представительных) органов государственной власти и представительных органов муниципальных образований&quot; CLS_S_147=&quot;0103&quot; CLS_DEPTH_147=&quot;3&quot; CLS_B_147=&quot;0103&quot; CLS_F_Description_147=&quot;Функционирование законодательных (представительных) органов государственной власти и представительных органов муниципальных образований&quot; CLS_F_FullBusinessCode_147=&quot;0103&quot; RG_15_1=&quot;13295.728650&quot; RG_15_1_DATA_STATE=&quot;2&quot; RG_15_1_CALC_STATE=&quot;0&quot; RG_19_1=&quot;11691.260800&quot; RG_19_1_DATA_STATE=&quot;2&quot; RG_19_1_CALC_STATE=&quot;0&quot; RG_23_1=&quot;11688.516440&quot; RG_23_1_DATA_STATE=&quot;2&quot; RG_23_1_CALC_STATE=&quot;0&quot; EXPR_26=&quot;01&quot; EXPR_26_UPDID=&quot;255&quot; EXPR_26_DATA_STATE=&quot;1&quot; EXPR_27=&quot;03&quot; EXPR_27_UPDID=&quot;255&quot; EXPR_27_DATA_STATE=&quot;1&quot; EXPR_30=&quot;100&quot; EXPR_30_UPDID=&quot;255&quot; EXPR_30_DATA_STATE=&quot;1&quot; EXPR_32=&quot;87.9&quot; EXPR_32_UPDID=&quot;255&quot; EXPR_32_DATA_STATE=&quot;1&quot; OrderAdHoc=&quot;4&quot; rs:forcenull=&quot;OrderPrintable StyleID&quot;/&gt;&#10;   &lt;z:row RowID=&quot;4&quot; LineID=&quot;__0104&quot; RowType=&quot;DATA&quot; RowName=&quot;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&quot; CLS_S_147=&quot;0104&quot; CLS_DEPTH_147=&quot;3&quot; CLS_B_147=&quot;0104&quot; CLS_F_Description_147=&quot;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&quot; CLS_F_FullBusinessCode_147=&quot;0104&quot; RG_15_1=&quot;28914.577370&quot; RG_15_1_DATA_STATE=&quot;2&quot; RG_15_1_CALC_STATE=&quot;0&quot; RG_19_1=&quot;29342.092130&quot; RG_19_1_DATA_STATE=&quot;2&quot; RG_19_1_CALC_STATE=&quot;0&quot; RG_23_1=&quot;28690.735420&quot; RG_23_1_DATA_STATE=&quot;2&quot; RG_23_1_CALC_STATE=&quot;0&quot; EXPR_26=&quot;01&quot; EXPR_26_UPDID=&quot;255&quot; EXPR_26_DATA_STATE=&quot;1&quot; EXPR_27=&quot;04&quot; EXPR_27_UPDID=&quot;255&quot; EXPR_27_DATA_STATE=&quot;1&quot; EXPR_30=&quot;97.8&quot; EXPR_30_UPDID=&quot;255&quot; EXPR_30_DATA_STATE=&quot;1&quot; EXPR_32=&quot;99.2&quot; EXPR_32_UPDID=&quot;255&quot; EXPR_32_DATA_STATE=&quot;1&quot; OrderAdHoc=&quot;5&quot; rs:forcenull=&quot;OrderPrintable StyleID&quot;/&gt;&#10;   &lt;z:row RowID=&quot;5&quot; LineID=&quot;__0105&quot; RowType=&quot;DATA&quot; RowName=&quot;Судебная система&quot; CLS_S_147=&quot;0105&quot; CLS_DEPTH_147=&quot;3&quot; CLS_B_147=&quot;0105&quot; CLS_F_Description_147=&quot;Судебная система&quot; CLS_F_FullBusinessCode_147=&quot;0105&quot; RG_15_1=&quot;6.827380&quot; RG_15_1_DATA_STATE=&quot;2&quot; RG_15_1_CALC_STATE=&quot;0&quot; RG_19_1=&quot;40.581200&quot; RG_19_1_DATA_STATE=&quot;2&quot; RG_19_1_CALC_STATE=&quot;0&quot; RG_23_1=&quot;40.581200&quot; RG_23_1_DATA_STATE=&quot;2&quot; RG_23_1_CALC_STATE=&quot;0&quot; EXPR_26=&quot;01&quot; EXPR_26_UPDID=&quot;255&quot; EXPR_26_DATA_STATE=&quot;1&quot; EXPR_27=&quot;05&quot; EXPR_27_UPDID=&quot;255&quot; EXPR_27_DATA_STATE=&quot;1&quot; EXPR_30=&quot;100&quot; EXPR_30_UPDID=&quot;255&quot; EXPR_30_DATA_STATE=&quot;1&quot; EXPR_32=&quot;594.4&quot; EXPR_32_UPDID=&quot;255&quot; EXPR_32_DATA_STATE=&quot;1&quot; OrderAdHoc=&quot;6&quot; rs:forcenull=&quot;OrderPrintable StyleID&quot;/&gt;&#10;   &lt;z:row RowID=&quot;6&quot; LineID=&quot;__0106&quot; RowType=&quot;DATA&quot; RowName=&quot;Обеспечение деятельности финансовых, налоговых и таможенных органов и органов финансового (финансово-бюджетного) надзора&quot; CLS_S_147=&quot;0106&quot; CLS_DEPTH_147=&quot;3&quot; CLS_B_147=&quot;0106&quot; CLS_F_Description_147=&quot;Обеспечение деятельности финансовых, налоговых и таможенных органов и органов финансового (финансово-бюджетного) надзора&quot; CLS_F_FullBusinessCode_147=&quot;0106&quot; RG_15_1=&quot;6679.651240&quot; RG_15_1_DATA_STATE=&quot;2&quot; RG_15_1_CALC_STATE=&quot;0&quot; RG_19_1=&quot;6522.808490&quot; RG_19_1_DATA_STATE=&quot;2&quot; RG_19_1_CALC_STATE=&quot;0&quot; RG_23_1=&quot;6519.148180&quot; RG_23_1_DATA_STATE=&quot;2&quot; RG_23_1_CALC_STATE=&quot;0&quot; EXPR_26=&quot;01&quot; EXPR_26_UPDID=&quot;255&quot; EXPR_26_DATA_STATE=&quot;1&quot; EXPR_27=&quot;06&quot; EXPR_27_UPDID=&quot;255&quot; EXPR_27_DATA_STATE=&quot;1&quot; EXPR_30=&quot;99.9&quot; EXPR_30_UPDID=&quot;255&quot; EXPR_30_DATA_STATE=&quot;1&quot; EXPR_32=&quot;97.6&quot; EXPR_32_UPDID=&quot;255&quot; EXPR_32_DATA_STATE=&quot;1&quot; OrderAdHoc=&quot;7&quot; rs:forcenull=&quot;OrderPrintable StyleID&quot;/&gt;&#10;   &lt;z:row RowID=&quot;7&quot; LineID=&quot;__0111&quot; RowType=&quot;DATA&quot; RowName=&quot;Резервные фонды&quot; CLS_S_147=&quot;0111&quot; CLS_DEPTH_147=&quot;3&quot; CLS_B_147=&quot;0111&quot; CLS_F_Description_147=&quot;Резервные фонды&quot; CLS_F_FullBusinessCode_147=&quot;0111&quot; RG_15_1_DATA_STATE=&quot;3&quot; RG_15_1_CALC_STATE=&quot;0&quot; RG_19_1=&quot;11.000000&quot; RG_19_1_DATA_STATE=&quot;2&quot; RG_19_1_CALC_STATE=&quot;0&quot; RG_23_1_DATA_STATE=&quot;3&quot; RG_23_1_CALC_STATE=&quot;0&quot; EXPR_26=&quot;01&quot; EXPR_26_UPDID=&quot;255&quot; EXPR_26_DATA_STATE=&quot;1&quot; EXPR_27=&quot;11&quot; EXPR_27_UPDID=&quot;255&quot; EXPR_27_DATA_STATE=&quot;1&quot; EXPR_30=&quot;0&quot; EXPR_30_UPDID=&quot;255&quot; EXPR_30_DATA_STATE=&quot;1&quot; EXPR_32_DATA_STATE=&quot;1&quot; OrderAdHoc=&quot;8&quot; rs:forcenull=&quot;RG_15_1 RG_23_1 EXPR_32 EXPR_32_UPDID OrderPrintable StyleID&quot;/&gt;&#10;   &lt;z:row RowID=&quot;8&quot; LineID=&quot;__0113&quot; RowType=&quot;DATA&quot; RowName=&quot;Другие общегосударственные вопросы&quot; CLS_S_147=&quot;0113&quot; CLS_DEPTH_147=&quot;3&quot; CLS_B_147=&quot;0113&quot; CLS_F_Description_147=&quot;Другие общегосударственные вопросы&quot; CLS_F_FullBusinessCode_147=&quot;0113&quot; RG_15_1=&quot;2355.334680&quot; RG_15_1_DATA_STATE=&quot;2&quot; RG_15_1_CALC_STATE=&quot;0&quot; RG_19_1=&quot;3018.586300&quot; RG_19_1_DATA_STATE=&quot;2&quot; RG_19_1_CALC_STATE=&quot;0&quot; RG_23_1=&quot;2057.666480&quot; RG_23_1_DATA_STATE=&quot;2&quot; RG_23_1_CALC_STATE=&quot;0&quot; EXPR_26=&quot;01&quot; EXPR_26_UPDID=&quot;255&quot; EXPR_26_DATA_STATE=&quot;1&quot; EXPR_27=&quot;13&quot; EXPR_27_UPDID=&quot;255&quot; EXPR_27_DATA_STATE=&quot;1&quot; EXPR_30=&quot;68.2&quot; EXPR_30_UPDID=&quot;255&quot; EXPR_30_DATA_STATE=&quot;1&quot; EXPR_32=&quot;87.4&quot; EXPR_32_UPDID=&quot;255&quot; EXPR_32_DATA_STATE=&quot;1&quot; OrderAdHoc=&quot;9&quot; rs:forcenull=&quot;OrderPrintable StyleID&quot;/&gt;&#10;   &lt;z:row RowID=&quot;39&quot; LineID=&quot;__02&quot; RowType=&quot;DATA&quot; RowName=&quot;Национальная оборона&quot; CLS_S_147=&quot;02&quot; CLS_DEPTH_147=&quot;2&quot; CLS_B_147=&quot;0200&quot; CLS_F_Description_147=&quot;Национальная оборона&quot; CLS_F_FullBusinessCode_147=&quot;0200&quot; RG_15_1=&quot;1001.787100&quot; RG_15_1_DATA_STATE=&quot;2&quot; RG_15_1_CALC_STATE=&quot;0&quot; RG_19_1=&quot;1057.800000&quot; RG_19_1_DATA_STATE=&quot;2&quot; RG_19_1_CALC_STATE=&quot;0&quot; RG_23_1=&quot;969.892760&quot; RG_23_1_DATA_STATE=&quot;2&quot; RG_23_1_CALC_STATE=&quot;0&quot; EXPR_26=&quot;02&quot; EXPR_26_UPDID=&quot;255&quot; EXPR_26_DATA_STATE=&quot;1&quot; EXPR_27=&quot;00&quot; EXPR_27_UPDID=&quot;255&quot; EXPR_27_DATA_STATE=&quot;1&quot; EXPR_30=&quot;91.7&quot; EXPR_30_UPDID=&quot;255&quot; EXPR_30_DATA_STATE=&quot;1&quot; EXPR_32=&quot;96.8&quot; EXPR_32_UPDID=&quot;255&quot; EXPR_32_DATA_STATE=&quot;1&quot; OrderAdHoc=&quot;10&quot; StyleID=&quot;1&quot; rs:forcenull=&quot;OrderPrintable&quot;/&gt;&#10;   &lt;z:row RowID=&quot;9&quot; LineID=&quot;__0203&quot; RowType=&quot;DATA&quot; RowName=&quot;Мобилизационная и вневойсковая подготовка&quot; CLS_S_147=&quot;0203&quot; CLS_DEPTH_147=&quot;3&quot; CLS_B_147=&quot;0203&quot; CLS_F_Description_147=&quot;Мобилизационная и вневойсковая подготовка&quot; CLS_F_FullBusinessCode_147=&quot;0203&quot; RG_15_1=&quot;1001.787100&quot; RG_15_1_DATA_STATE=&quot;2&quot; RG_15_1_CALC_STATE=&quot;0&quot; RG_19_1=&quot;1057.800000&quot; RG_19_1_DATA_STATE=&quot;2&quot; RG_19_1_CALC_STATE=&quot;0&quot; RG_23_1=&quot;969.892760&quot; RG_23_1_DATA_STATE=&quot;2&quot; RG_23_1_CALC_STATE=&quot;0&quot; EXPR_26=&quot;02&quot; EXPR_26_UPDID=&quot;255&quot; EXPR_26_DATA_STATE=&quot;1&quot; EXPR_27=&quot;03&quot; EXPR_27_UPDID=&quot;255&quot; EXPR_27_DATA_STATE=&quot;1&quot; EXPR_30=&quot;91.7&quot; EXPR_30_UPDID=&quot;255&quot; EXPR_30_DATA_STATE=&quot;1&quot; EXPR_32=&quot;96.8&quot; EXPR_32_UPDID=&quot;255&quot; EXPR_32_DATA_STATE=&quot;1&quot; OrderAdHoc=&quot;11&quot; rs:forcenull=&quot;OrderPrintable StyleID&quot;/&gt;&#10;   &lt;z:row RowID=&quot;40&quot; LineID=&quot;__03&quot; RowType=&quot;DATA&quot; RowName=&quot;Национальная безопасность и правоохранительная деятельность&quot; CLS_S_147=&quot;03&quot; CLS_DEPTH_147=&quot;2&quot; CLS_B_147=&quot;0300&quot; CLS_F_Description_147=&quot;Национальная безопасность и правоохранительная деятельность&quot; CLS_F_FullBusinessCode_147=&quot;0300&quot; RG_15_1=&quot;2532.411570&quot; RG_15_1_DATA_STATE=&quot;2&quot; RG_15_1_CALC_STATE=&quot;0&quot; RG_19_1=&quot;3488.974050&quot; RG_19_1_DATA_STATE=&quot;2&quot; RG_19_1_CALC_STATE=&quot;0&quot; RG_23_1=&quot;3485.735150&quot; RG_23_1_DATA_STATE=&quot;2&quot; RG_23_1_CALC_STATE=&quot;0&quot; EXPR_26=&quot;03&quot; EXPR_26_UPDID=&quot;255&quot; EXPR_26_DATA_STATE=&quot;1&quot; EXPR_27=&quot;00&quot; EXPR_27_UPDID=&quot;255&quot; EXPR_27_DATA_STATE=&quot;1&quot; EXPR_30=&quot;99.9&quot; EXPR_30_UPDID=&quot;255&quot; EXPR_30_DATA_STATE=&quot;1&quot; EXPR_32=&quot;137.6&quot; EXPR_32_UPDID=&quot;255&quot; EXPR_32_DATA_STATE=&quot;1&quot; OrderAdHoc=&quot;12&quot; StyleID=&quot;1&quot; rs:forcenull=&quot;OrderPrintable&quot;/&gt;&#10;   &lt;z:row RowID=&quot;10&quot; LineID=&quot;__0302&quot; RowType=&quot;DATA&quot; RowName=&quot;Органы внутренних дел&quot; CLS_S_147=&quot;0302&quot; CLS_DEPTH_147=&quot;3&quot; CLS_B_147=&quot;0302&quot; CLS_F_Description_147=&quot;Органы внутренних дел&quot; CLS_F_FullBusinessCode_147=&quot;0302&quot; RG_15_1=&quot;120.000000&quot; RG_15_1_DATA_STATE=&quot;2&quot; RG_15_1_CALC_STATE=&quot;0&quot; RG_19_1=&quot;152.800000&quot; RG_19_1_DATA_STATE=&quot;2&quot; RG_19_1_CALC_STATE=&quot;0&quot; RG_23_1=&quot;152.800000&quot; RG_23_1_DATA_STATE=&quot;2&quot; RG_23_1_CALC_STATE=&quot;0&quot; EXPR_26=&quot;03&quot; EXPR_26_UPDID=&quot;255&quot; EXPR_26_DATA_STATE=&quot;1&quot; EXPR_27=&quot;02&quot; EXPR_27_UPDID=&quot;255&quot; EXPR_27_DATA_STATE=&quot;1&quot; EXPR_30=&quot;100&quot; EXPR_30_UPDID=&quot;255&quot; EXPR_30_DATA_STATE=&quot;1&quot; EXPR_32=&quot;127.3&quot; EXPR_32_UPDID=&quot;255&quot; EXPR_32_DATA_STATE=&quot;1&quot; OrderAdHoc=&quot;13&quot; rs:forcenull=&quot;OrderPrintable StyleID&quot;/&gt;&#10;   &lt;z:row RowID=&quot;11&quot; LineID=&quot;__0309&quot; RowType=&quot;DATA&quot; RowName=&quot;Защита населения и территории от чрезвычайных ситуаций природного и техногенного характера, гражданская оборона&quot; CLS_S_147=&quot;0309&quot; CLS_DEPTH_147=&quot;3&quot; CLS_B_147=&quot;0309&quot; CLS_F_Description_147=&quot;Защита населения и территории от чрезвычайных ситуаций природного и техногенного характера, гражданская оборона&quot; CLS_F_FullBusinessCode_147=&quot;0309&quot; RG_15_1=&quot;1476.411570&quot; RG_15_1_DATA_STATE=&quot;2&quot; RG_15_1_CALC_STATE=&quot;0&quot; RG_19_1=&quot;1516.942050&quot; RG_19_1_DATA_STATE=&quot;2&quot; RG_19_1_CALC_STATE=&quot;0&quot; RG_23_1=&quot;1513.703150&quot; RG_23_1_DATA_STATE=&quot;2&quot; RG_23_1_CALC_STATE=&quot;0&quot; EXPR_26=&quot;03&quot; EXPR_26_UPDID=&quot;255&quot; EXPR_26_DATA_STATE=&quot;1&quot; EXPR_27=&quot;09&quot; EXPR_27_UPDID=&quot;255&quot; EXPR_27_DATA_STATE=&quot;1&quot; EXPR_30=&quot;99.8&quot; EXPR_30_UPDID=&quot;255&quot; EXPR_30_DATA_STATE=&quot;1&quot; EXPR_32=&quot;102.5&quot; EXPR_32_UPDID=&quot;255&quot; EXPR_32_DATA_STATE=&quot;1&quot; OrderAdHoc=&quot;14&quot; rs:forcenull=&quot;OrderPrintable StyleID&quot;/&gt;&#10;   &lt;z:row RowID=&quot;12&quot; LineID=&quot;__0310&quot; RowType=&quot;DATA&quot; RowName=&quot;Обеспечение пожарной безопасности&quot; CLS_S_147=&quot;0310&quot; CLS_DEPTH_147=&quot;3&quot; CLS_B_147=&quot;0310&quot; CLS_F_Description_147=&quot;Обеспечение пожарной безопасности&quot; CLS_F_FullBusinessCode_147=&quot;0310&quot; RG_15_1=&quot;930.000000&quot; RG_15_1_DATA_STATE=&quot;2&quot; RG_15_1_CALC_STATE=&quot;0&quot; RG_19_1=&quot;1772.232000&quot; RG_19_1_DATA_STATE=&quot;2&quot; RG_19_1_CALC_STATE=&quot;0&quot; RG_23_1=&quot;1772.232000&quot; RG_23_1_DATA_STATE=&quot;2&quot; RG_23_1_CALC_STATE=&quot;0&quot; EXPR_26=&quot;03&quot; EXPR_26_UPDID=&quot;255&quot; EXPR_26_DATA_STATE=&quot;1&quot; EXPR_27=&quot;10&quot; EXPR_27_UPDID=&quot;255&quot; EXPR_27_DATA_STATE=&quot;1&quot; EXPR_30=&quot;100&quot; EXPR_30_UPDID=&quot;255&quot; EXPR_30_DATA_STATE=&quot;1&quot; EXPR_32=&quot;190.6&quot; EXPR_32_UPDID=&quot;255&quot; EXPR_32_DATA_STATE=&quot;1&quot; OrderAdHoc=&quot;15&quot; rs:forcenull=&quot;OrderPrintable StyleID&quot;/&gt;&#10;   &lt;z:row RowID=&quot;13&quot; LineID=&quot;__0314&quot; RowType=&quot;DATA&quot; RowName=&quot;Другие вопросы в области национальной безопасности и правоохранительной деятельности&quot; CLS_S_147=&quot;0314&quot; CLS_DEPTH_147=&quot;3&quot; CLS_B_147=&quot;0314&quot; CLS_F_Description_147=&quot;Другие вопросы в области национальной безопасности и правоохранительной деятельности&quot; CLS_F_FullBusinessCode_147=&quot;0314&quot; RG_15_1=&quot;6.000000&quot; RG_15_1_DATA_STATE=&quot;2&quot; RG_15_1_CALC_STATE=&quot;0&quot; RG_19_1=&quot;47.000000&quot; RG_19_1_DATA_STATE=&quot;2&quot; RG_19_1_CALC_STATE=&quot;0&quot; RG_23_1=&quot;47.000000&quot; RG_23_1_DATA_STATE=&quot;2&quot; RG_23_1_CALC_STATE=&quot;0&quot; EXPR_26=&quot;03&quot; EXPR_26_UPDID=&quot;255&quot; EXPR_26_DATA_STATE=&quot;1&quot; EXPR_27=&quot;14&quot; EXPR_27_UPDID=&quot;255&quot; EXPR_27_DATA_STATE=&quot;1&quot; EXPR_30=&quot;100&quot; EXPR_30_UPDID=&quot;255&quot; EXPR_30_DATA_STATE=&quot;1&quot; EXPR_32=&quot;783.3&quot; EXPR_32_UPDID=&quot;255&quot; EXPR_32_DATA_STATE=&quot;1&quot; OrderAdHoc=&quot;16&quot; rs:forcenull=&quot;OrderPrintable StyleID&quot;/&gt;&#10;   &lt;z:row RowID=&quot;41&quot; LineID=&quot;__04&quot; RowType=&quot;DATA&quot; RowName=&quot;Национальная экономика&quot; CLS_S_147=&quot;04&quot; CLS_DEPTH_147=&quot;2&quot; CLS_B_147=&quot;0400&quot; CLS_F_Description_147=&quot;Национальная экономика&quot; CLS_F_FullBusinessCode_147=&quot;0400&quot; RG_15_1=&quot;16457.873540&quot; RG_15_1_DATA_STATE=&quot;2&quot; RG_15_1_CALC_STATE=&quot;0&quot; RG_19_1=&quot;31453.428430&quot; RG_19_1_DATA_STATE=&quot;2&quot; RG_19_1_CALC_STATE=&quot;0&quot; RG_23_1=&quot;30606.838140&quot; RG_23_1_DATA_STATE=&quot;2&quot; RG_23_1_CALC_STATE=&quot;0&quot; EXPR_26=&quot;04&quot; EXPR_26_UPDID=&quot;255&quot; EXPR_26_DATA_STATE=&quot;1&quot; EXPR_27=&quot;00&quot; EXPR_27_UPDID=&quot;255&quot; EXPR_27_DATA_STATE=&quot;1&quot; EXPR_30=&quot;97.3&quot; EXPR_30_UPDID=&quot;255&quot; EXPR_30_DATA_STATE=&quot;1&quot; EXPR_32=&quot;186&quot; EXPR_32_UPDID=&quot;255&quot; EXPR_32_DATA_STATE=&quot;1&quot; OrderAdHoc=&quot;17&quot; StyleID=&quot;1&quot; rs:forcenull=&quot;OrderPrintable&quot;/&gt;&#10;   &lt;z:row RowID=&quot;14&quot; LineID=&quot;__0405&quot; RowType=&quot;DATA&quot; RowName=&quot;Сельское хозяйство и рыболовство&quot; CLS_S_147=&quot;0405&quot; CLS_DEPTH_147=&quot;3&quot; CLS_B_147=&quot;0405&quot; CLS_F_Description_147=&quot;Сельское хозяйство и рыболовство&quot; CLS_F_FullBusinessCode_147=&quot;0405&quot; RG_15_1=&quot;501.664000&quot; RG_15_1_DATA_STATE=&quot;2&quot; RG_15_1_CALC_STATE=&quot;0&quot; RG_19_1=&quot;2683.987690&quot; RG_19_1_DATA_STATE=&quot;2&quot; RG_19_1_CALC_STATE=&quot;0&quot; RG_23_1=&quot;2644.087690&quot; RG_23_1_DATA_STATE=&quot;2&quot; RG_23_1_CALC_STATE=&quot;0&quot; EXPR_26=&quot;04&quot; EXPR_26_UPDID=&quot;255&quot; EXPR_26_DATA_STATE=&quot;1&quot; EXPR_27=&quot;05&quot; EXPR_27_UPDID=&quot;255&quot; EXPR_27_DATA_STATE=&quot;1&quot; EXPR_30=&quot;98.5&quot; EXPR_30_UPDID=&quot;255&quot; EXPR_30_DATA_STATE=&quot;1&quot; EXPR_32=&quot;527.1&quot; EXPR_32_UPDID=&quot;255&quot; EXPR_32_DATA_STATE=&quot;1&quot; OrderAdHoc=&quot;18&quot; rs:forcenull=&quot;OrderPrintable StyleID&quot;/&gt;&#10;   &lt;z:row RowID=&quot;15&quot; LineID=&quot;__0409&quot; RowType=&quot;DATA&quot; RowName=&quot;Дорожное хозяйство&quot; CLS_S_147=&quot;0409&quot; CLS_DEPTH_147=&quot;3&quot; CLS_B_147=&quot;0409&quot; CLS_F_Description_147=&quot;Дорожное хозяйство&quot; CLS_F_FullBusinessCode_147=&quot;0409&quot; RG_15_1=&quot;14430.823950&quot; RG_15_1_DATA_STATE=&quot;2&quot; RG_15_1_CALC_STATE=&quot;0&quot; RG_19_1=&quot;28119.360740&quot; RG_19_1_DATA_STATE=&quot;2&quot; RG_19_1_CALC_STATE=&quot;0&quot; RG_23_1=&quot;27318.670450&quot; RG_23_1_DATA_STATE=&quot;2&quot; RG_23_1_CALC_STATE=&quot;0&quot; EXPR_26=&quot;04&quot; EXPR_26_UPDID=&quot;255&quot; EXPR_26_DATA_STATE=&quot;1&quot; EXPR_27=&quot;09&quot; EXPR_27_UPDID=&quot;255&quot; EXPR_27_DATA_STATE=&quot;1&quot; EXPR_30=&quot;97.2&quot; EXPR_30_UPDID=&quot;255&quot; EXPR_30_DATA_STATE=&quot;1&quot; EXPR_32=&quot;189.3&quot; EXPR_32_UPDID=&quot;255&quot; EXPR_32_DATA_STATE=&quot;1&quot; OrderAdHoc=&quot;19&quot; rs:forcenull=&quot;OrderPrintable StyleID&quot;/&gt;&#10;   &lt;z:row RowID=&quot;16&quot; LineID=&quot;__0412&quot; RowType=&quot;DATA&quot; RowName=&quot;Другие вопросы в области национальной экономики&quot; CLS_S_147=&quot;0412&quot; CLS_DEPTH_147=&quot;3&quot; CLS_B_147=&quot;0412&quot; CLS_F_Description_147=&quot;Другие вопросы в области национальной экономики&quot; CLS_F_FullBusinessCode_147=&quot;0412&quot; RG_15_1=&quot;1525.385590&quot; RG_15_1_DATA_STATE=&quot;2&quot; RG_15_1_CALC_STATE=&quot;0&quot; RG_19_1=&quot;650.080000&quot; RG_19_1_DATA_STATE=&quot;2&quot; RG_19_1_CALC_STATE=&quot;0&quot; RG_23_1=&quot;644.080000&quot; RG_23_1_DATA_STATE=&quot;2&quot; RG_23_1_CALC_STATE=&quot;0&quot; EXPR_26=&quot;04&quot; EXPR_26_UPDID=&quot;255&quot; EXPR_26_DATA_STATE=&quot;1&quot; EXPR_27=&quot;12&quot; EXPR_27_UPDID=&quot;255&quot; EXPR_27_DATA_STATE=&quot;1&quot; EXPR_30=&quot;99.1&quot; EXPR_30_UPDID=&quot;255&quot; EXPR_30_DATA_STATE=&quot;1&quot; EXPR_32=&quot;42.2&quot; EXPR_32_UPDID=&quot;255&quot; EXPR_32_DATA_STATE=&quot;1&quot; OrderAdHoc=&quot;20&quot; rs:forcenull=&quot;OrderPrintable StyleID&quot;/&gt;&#10;   &lt;z:row RowID=&quot;42&quot; LineID=&quot;__05&quot; RowType=&quot;DATA&quot; RowName=&quot;Жилищно-коммунальное хозяйство&quot; CLS_S_147=&quot;05&quot; CLS_DEPTH_147=&quot;2&quot; CLS_B_147=&quot;0500&quot; CLS_F_Description_147=&quot;Жилищно-коммунальное хозяйство&quot; CLS_F_FullBusinessCode_147=&quot;0500&quot; RG_15_1=&quot;24679.882080&quot; RG_15_1_DATA_STATE=&quot;2&quot; RG_15_1_CALC_STATE=&quot;0&quot; RG_19_1=&quot;73388.695450&quot; RG_19_1_DATA_STATE=&quot;2&quot; RG_19_1_CALC_STATE=&quot;0&quot; RG_23_1=&quot;32568.337230&quot; RG_23_1_DATA_STATE=&quot;2&quot; RG_23_1_CALC_STATE=&quot;0&quot; EXPR_26=&quot;05&quot; EXPR_26_UPDID=&quot;255&quot; EXPR_26_DATA_STATE=&quot;1&quot; EXPR_27=&quot;00&quot; EXPR_27_UPDID=&quot;255&quot; EXPR_27_DATA_STATE=&quot;1&quot; EXPR_30=&quot;44.4&quot; EXPR_30_UPDID=&quot;255&quot; EXPR_30_DATA_STATE=&quot;1&quot; EXPR_32=&quot;132&quot; EXPR_32_UPDID=&quot;255&quot; EXPR_32_DATA_STATE=&quot;1&quot; OrderAdHoc=&quot;21&quot; StyleID=&quot;1&quot; rs:forcenull=&quot;OrderPrintable&quot;/&gt;&#10;   &lt;z:row RowID=&quot;17&quot; LineID=&quot;__0501&quot; RowType=&quot;DATA&quot; RowName=&quot;Жилищное хозяйство&quot; CLS_S_147=&quot;0501&quot; CLS_DEPTH_147=&quot;3&quot; CLS_B_147=&quot;0501&quot; CLS_F_Description_147=&quot;Жилищное хозяйство&quot; CLS_F_FullBusinessCode_147=&quot;0501&quot; RG_15_1=&quot;15980.361300&quot; RG_15_1_DATA_STATE=&quot;2&quot; RG_15_1_CALC_STATE=&quot;0&quot; RG_19_1=&quot;61096.845160&quot; RG_19_1_DATA_STATE=&quot;2&quot; RG_19_1_CALC_STATE=&quot;0&quot; RG_23_1=&quot;21962.450210&quot; RG_23_1_DATA_STATE=&quot;2&quot; RG_23_1_CALC_STATE=&quot;0&quot; EXPR_26=&quot;05&quot; EXPR_26_UPDID=&quot;255&quot; EXPR_26_DATA_STATE=&quot;1&quot; EXPR_27=&quot;01&quot; EXPR_27_UPDID=&quot;255&quot; EXPR_27_DATA_STATE=&quot;1&quot; EXPR_30=&quot;35.9&quot; EXPR_30_UPDID=&quot;255&quot; EXPR_30_DATA_STATE=&quot;1&quot; EXPR_32=&quot;137.4&quot; EXPR_32_UPDID=&quot;255&quot; EXPR_32_DATA_STATE=&quot;1&quot; OrderAdHoc=&quot;22&quot; rs:forcenull=&quot;OrderPrintable StyleID&quot;/&gt;&#10;   &lt;z:row RowID=&quot;18&quot; LineID=&quot;__0502&quot; RowType=&quot;DATA&quot; RowName=&quot;Коммунальное хозяйство&quot; CLS_S_147=&quot;0502&quot; CLS_DEPTH_147=&quot;3&quot; CLS_B_147=&quot;0502&quot; CLS_F_Description_147=&quot;Коммунальное хозяйство&quot; CLS_F_FullBusinessCode_147=&quot;0502&quot; RG_15_1=&quot;8540.620780&quot; RG_15_1_DATA_STATE=&quot;2&quot; RG_15_1_CALC_STATE=&quot;0&quot; RG_19_1=&quot;11833.050290&quot; RG_19_1_DATA_STATE=&quot;2&quot; RG_19_1_CALC_STATE=&quot;0&quot; RG_23_1=&quot;10266.304670&quot; RG_23_1_DATA_STATE=&quot;2&quot; RG_23_1_CALC_STATE=&quot;0&quot; EXPR_26=&quot;05&quot; EXPR_26_UPDID=&quot;255&quot; EXPR_26_DATA_STATE=&quot;1&quot; EXPR_27=&quot;02&quot; EXPR_27_UPDID=&quot;255&quot; EXPR_27_DATA_STATE=&quot;1&quot; EXPR_30=&quot;86.8&quot; EXPR_30_UPDID=&quot;255&quot; EXPR_30_DATA_STATE=&quot;1&quot; EXPR_32=&quot;120.2&quot; EXPR_32_UPDID=&quot;255&quot; EXPR_32_DATA_STATE=&quot;1&quot; OrderAdHoc=&quot;23&quot; rs:forcenull=&quot;OrderPrintable StyleID&quot;/&gt;&#10;   &lt;z:row RowID=&quot;19&quot; LineID=&quot;__0503&quot; RowType=&quot;DATA&quot; RowName=&quot;Благоустройство&quot; CLS_S_147=&quot;0503&quot; CLS_DEPTH_147=&quot;3&quot; CLS_B_147=&quot;0503&quot; CLS_F_Description_147=&quot;Благоустройство&quot; CLS_F_FullBusinessCode_147=&quot;0503&quot; RG_15_1=&quot;60.800000&quot; RG_15_1_DATA_STATE=&quot;2&quot; RG_15_1_CALC_STATE=&quot;0&quot; RG_19_1=&quot;360.800000&quot; RG_19_1_DATA_STATE=&quot;2&quot; RG_19_1_CALC_STATE=&quot;0&quot; RG_23_1=&quot;257.800000&quot; RG_23_1_DATA_STATE=&quot;2&quot; RG_23_1_CALC_STATE=&quot;0&quot; EXPR_26=&quot;05&quot; EXPR_26_UPDID=&quot;255&quot; EXPR_26_DATA_STATE=&quot;1&quot; EXPR_27=&quot;03&quot; EXPR_27_UPDID=&quot;255&quot; EXPR_27_DATA_STATE=&quot;1&quot; EXPR_30=&quot;71.5&quot; EXPR_30_UPDID=&quot;255&quot; EXPR_30_DATA_STATE=&quot;1&quot; EXPR_32=&quot;424&quot; EXPR_32_UPDID=&quot;255&quot; EXPR_32_DATA_STATE=&quot;1&quot; OrderAdHoc=&quot;24&quot; rs:forcenull=&quot;OrderPrintable StyleID&quot;/&gt;&#10;   &lt;z:row RowID=&quot;20&quot; LineID=&quot;__0505&quot; RowType=&quot;DATA&quot; RowName=&quot;Другие вопросы в области жилищно-коммунального хозяйства&quot; CLS_S_147=&quot;0505&quot; CLS_DEPTH_147=&quot;3&quot; CLS_B_147=&quot;0505&quot; CLS_F_Description_147=&quot;Другие вопросы в области жилищно-коммунального хозяйства&quot; CLS_F_FullBusinessCode_147=&quot;0505&quot; RG_15_1=&quot;98.100000&quot; RG_15_1_DATA_STATE=&quot;2&quot; RG_15_1_CALC_STATE=&quot;0&quot; RG_19_1=&quot;98.000000&quot; RG_19_1_DATA_STATE=&quot;2&quot; RG_19_1_CALC_STATE=&quot;0&quot; RG_23_1=&quot;81.782350&quot; RG_23_1_DATA_STATE=&quot;2&quot; RG_23_1_CALC_STATE=&quot;0&quot; EXPR_26=&quot;05&quot; EXPR_26_UPDID=&quot;255&quot; EXPR_26_DATA_STATE=&quot;1&quot; EXPR_27=&quot;05&quot; EXPR_27_UPDID=&quot;255&quot; EXPR_27_DATA_STATE=&quot;1&quot; EXPR_30=&quot;83.5&quot; EXPR_30_UPDID=&quot;255&quot; EXPR_30_DATA_STATE=&quot;1&quot; EXPR_32=&quot;83.4&quot; EXPR_32_UPDID=&quot;255&quot; EXPR_32_DATA_STATE=&quot;1&quot; OrderAdHoc=&quot;25&quot; rs:forcenull=&quot;OrderPrintable StyleID&quot;/&gt;&#10;   &lt;z:row RowID=&quot;43&quot; LineID=&quot;__07&quot; RowType=&quot;DATA&quot; RowName=&quot;Образование&quot; CLS_S_147=&quot;07&quot; CLS_DEPTH_147=&quot;2&quot; CLS_B_147=&quot;0700&quot; CLS_F_Description_147=&quot;Образование&quot; CLS_F_FullBusinessCode_147=&quot;0700&quot; RG_15_1=&quot;306332.469030&quot; RG_15_1_DATA_STATE=&quot;2&quot; RG_15_1_CALC_STATE=&quot;0&quot; RG_19_1=&quot;315006.764870&quot; RG_19_1_DATA_STATE=&quot;2&quot; RG_19_1_CALC_STATE=&quot;0&quot; RG_23_1=&quot;313170.972120&quot; RG_23_1_DATA_STATE=&quot;2&quot; RG_23_1_CALC_STATE=&quot;0&quot; EXPR_26=&quot;07&quot; EXPR_26_UPDID=&quot;255&quot; EXPR_26_DATA_STATE=&quot;1&quot; EXPR_27=&quot;00&quot; EXPR_27_UPDID=&quot;255&quot; EXPR_27_DATA_STATE=&quot;1&quot; EXPR_30=&quot;99.4&quot; EXPR_30_UPDID=&quot;255&quot; EXPR_30_DATA_STATE=&quot;1&quot; EXPR_32=&quot;102.2&quot; EXPR_32_UPDID=&quot;255&quot; EXPR_32_DATA_STATE=&quot;1&quot; OrderAdHoc=&quot;26&quot; StyleID=&quot;1&quot; rs:forcenull=&quot;OrderPrintable&quot;/&gt;&#10;   &lt;z:row RowID=&quot;21&quot; LineID=&quot;__0701&quot; RowType=&quot;DATA&quot; RowName=&quot;Дошкольное образование&quot; CLS_S_147=&quot;0701&quot; CLS_DEPTH_147=&quot;3&quot; CLS_B_147=&quot;0701&quot; CLS_F_Description_147=&quot;Дошкольное образование&quot; CLS_F_FullBusinessCode_147=&quot;0701&quot; RG_15_1=&quot;62036.726670&quot; RG_15_1_DATA_STATE=&quot;2&quot; RG_15_1_CALC_STATE=&quot;0&quot; RG_19_1=&quot;58805.962640&quot; RG_19_1_DATA_STATE=&quot;2&quot; RG_19_1_CALC_STATE=&quot;0&quot; RG_23_1=&quot;58374.395480&quot; RG_23_1_DATA_STATE=&quot;2&quot; RG_23_1_CALC_STATE=&quot;0&quot; EXPR_26=&quot;07&quot; EXPR_26_UPDID=&quot;255&quot; EXPR_26_DATA_STATE=&quot;1&quot; EXPR_27=&quot;01&quot; EXPR_27_UPDID=&quot;255&quot; EXPR_27_DATA_STATE=&quot;1&quot; EXPR_30=&quot;99.3&quot; EXPR_30_UPDID=&quot;255&quot; EXPR_30_DATA_STATE=&quot;1&quot; EXPR_32=&quot;94.1&quot; EXPR_32_UPDID=&quot;255&quot; EXPR_32_DATA_STATE=&quot;1&quot; OrderAdHoc=&quot;27&quot; rs:forcenull=&quot;OrderPrintable StyleID&quot;/&gt;&#10;   &lt;z:row RowID=&quot;22&quot; LineID=&quot;__0702&quot; RowType=&quot;DATA&quot; RowName=&quot;Общее образование&quot; CLS_S_147=&quot;0702&quot; CLS_DEPTH_147=&quot;3&quot; CLS_B_147=&quot;0702&quot; CLS_F_Description_147=&quot;Общее образование&quot; CLS_F_FullBusinessCode_147=&quot;0702&quot; RG_15_1=&quot;230141.642830&quot; RG_15_1_DATA_STATE=&quot;2&quot; RG_15_1_CALC_STATE=&quot;0&quot; RG_19_1=&quot;238281.376140&quot; RG_19_1_DATA_STATE=&quot;2&quot; RG_19_1_CALC_STATE=&quot;0&quot; RG_23_1=&quot;236971.478390&quot; RG_23_1_DATA_STATE=&quot;2&quot; RG_23_1_CALC_STATE=&quot;0&quot; EXPR_26=&quot;07&quot; EXPR_26_UPDID=&quot;255&quot; EXPR_26_DATA_STATE=&quot;1&quot; EXPR_27=&quot;02&quot; EXPR_27_UPDID=&quot;255&quot; EXPR_27_DATA_STATE=&quot;1&quot; EXPR_30=&quot;99.5&quot; EXPR_30_UPDID=&quot;255&quot; EXPR_30_DATA_STATE=&quot;1&quot; EXPR_32=&quot;103&quot; EXPR_32_UPDID=&quot;255&quot; EXPR_32_DATA_STATE=&quot;1&quot; OrderAdHoc=&quot;28&quot; rs:forcenull=&quot;OrderPrintable StyleID&quot;/&gt;&#10;   &lt;z:row RowID=&quot;23&quot; LineID=&quot;__0705&quot; RowType=&quot;DATA&quot; RowName=&quot;Профессиональная подготовка, переподготовка и повышение квалификации&quot; CLS_S_147=&quot;0705&quot; CLS_DEPTH_147=&quot;3&quot; CLS_B_147=&quot;0705&quot; CLS_F_Description_147=&quot;Профессиональная подготовка, переподготовка и повышение квалификации&quot; CLS_F_FullBusinessCode_147=&quot;0705&quot; RG_15_1=&quot;59.298000&quot; RG_15_1_DATA_STATE=&quot;2&quot; RG_15_1_CALC_STATE=&quot;0&quot; RG_19_1=&quot;274.846000&quot; RG_19_1_DATA_STATE=&quot;2&quot; RG_19_1_CALC_STATE=&quot;0&quot; RG_23_1=&quot;274.551000&quot; RG_23_1_DATA_STATE=&quot;2&quot; RG_23_1_CALC_STATE=&quot;0&quot; EXPR_26=&quot;07&quot; EXPR_26_UPDID=&quot;255&quot; EXPR_26_DATA_STATE=&quot;1&quot; EXPR_27=&quot;05&quot; EXPR_27_UPDID=&quot;255&quot; EXPR_27_DATA_STATE=&quot;1&quot; EXPR_30=&quot;99.9&quot; EXPR_30_UPDID=&quot;255&quot; EXPR_30_DATA_STATE=&quot;1&quot; EXPR_32=&quot;463&quot; EXPR_32_UPDID=&quot;255&quot; EXPR_32_DATA_STATE=&quot;1&quot; OrderAdHoc=&quot;29&quot; rs:forcenull=&quot;OrderPrintable StyleID&quot;/&gt;&#10;   &lt;z:row RowID=&quot;24&quot; LineID=&quot;__0707&quot; RowType=&quot;DATA&quot; RowName=&quot;Молодежная политика&quot; CLS_S_147=&quot;0707&quot; CLS_DEPTH_147=&quot;3&quot; CLS_B_147=&quot;0707&quot; CLS_F_Description_147=&quot;Молодежная политика&quot; CLS_F_FullBusinessCode_147=&quot;0707&quot; RG_15_1=&quot;1295.398000&quot; RG_15_1_DATA_STATE=&quot;2&quot; RG_15_1_CALC_STATE=&quot;0&quot; RG_19_1=&quot;3465.780000&quot; RG_19_1_DATA_STATE=&quot;2&quot; RG_19_1_CALC_STATE=&quot;0&quot; RG_23_1=&quot;3463.956000&quot; RG_23_1_DATA_STATE=&quot;2&quot; RG_23_1_CALC_STATE=&quot;0&quot; EXPR_26=&quot;07&quot; EXPR_26_UPDID=&quot;255&quot; EXPR_26_DATA_STATE=&quot;1&quot; EXPR_27=&quot;07&quot; EXPR_27_UPDID=&quot;255&quot; EXPR_27_DATA_STATE=&quot;1&quot; EXPR_30=&quot;99.9&quot; EXPR_30_UPDID=&quot;255&quot; EXPR_30_DATA_STATE=&quot;1&quot; EXPR_32=&quot;267.4&quot; EXPR_32_UPDID=&quot;255&quot; EXPR_32_DATA_STATE=&quot;1&quot; OrderAdHoc=&quot;30&quot; rs:forcenull=&quot;OrderPrintable StyleID&quot;/&gt;&#10;   &lt;z:row RowID=&quot;25&quot; LineID=&quot;__0709&quot; RowType=&quot;DATA&quot; RowName=&quot;Другие вопросы в области образования&quot; CLS_S_147=&quot;0709&quot; CLS_DEPTH_147=&quot;3&quot; CLS_B_147=&quot;0709&quot; CLS_F_Description_147=&quot;Другие вопросы в области образования&quot; CLS_F_FullBusinessCode_147=&quot;0709&quot; RG_15_1=&quot;12799.403530&quot; RG_15_1_DATA_STATE=&quot;2&quot; RG_15_1_CALC_STATE=&quot;0&quot; RG_19_1=&quot;14178.800090&quot; RG_19_1_DATA_STATE=&quot;2&quot; RG_19_1_CALC_STATE=&quot;0&quot; RG_23_1=&quot;14086.591250&quot; RG_23_1_DATA_STATE=&quot;2&quot; RG_23_1_CALC_STATE=&quot;0&quot; EXPR_26=&quot;07&quot; EXPR_26_UPDID=&quot;255&quot; EXPR_26_DATA_STATE=&quot;1&quot; EXPR_27=&quot;09&quot; EXPR_27_UPDID=&quot;255&quot; EXPR_27_DATA_STATE=&quot;1&quot; EXPR_30=&quot;99.3&quot; EXPR_30_UPDID=&quot;255&quot; EXPR_30_DATA_STATE=&quot;1&quot; EXPR_32=&quot;110.1&quot; EXPR_32_UPDID=&quot;255&quot; EXPR_32_DATA_STATE=&quot;1&quot; OrderAdHoc=&quot;31&quot; rs:forcenull=&quot;OrderPrintable StyleID&quot;/&gt;&#10;   &lt;z:row RowID=&quot;44&quot; LineID=&quot;__08&quot; RowType=&quot;DATA&quot; RowName=&quot;Культура и кинематография&quot; CLS_S_147=&quot;08&quot; CLS_DEPTH_147=&quot;2&quot; CLS_B_147=&quot;0800&quot; CLS_F_Description_147=&quot;Культура и кинематография&quot; CLS_F_FullBusinessCode_147=&quot;0800&quot; RG_15_1=&quot;38877.900000&quot; RG_15_1_DATA_STATE=&quot;2&quot; RG_15_1_CALC_STATE=&quot;0&quot; RG_19_1=&quot;60197.772000&quot; RG_19_1_DATA_STATE=&quot;2&quot; RG_19_1_CALC_STATE=&quot;0&quot; RG_23_1=&quot;60181.905020&quot; RG_23_1_DATA_STATE=&quot;2&quot; RG_23_1_CALC_STATE=&quot;0&quot; EXPR_26=&quot;08&quot; EXPR_26_UPDID=&quot;255&quot; EXPR_26_DATA_STATE=&quot;1&quot; EXPR_27=&quot;00&quot; EXPR_27_UPDID=&quot;255&quot; EXPR_27_DATA_STATE=&quot;1&quot; EXPR_30=&quot;100&quot; EXPR_30_UPDID=&quot;255&quot; EXPR_30_DATA_STATE=&quot;1&quot; EXPR_32=&quot;154.8&quot; EXPR_32_UPDID=&quot;255&quot; EXPR_32_DATA_STATE=&quot;1&quot; OrderAdHoc=&quot;32&quot; StyleID=&quot;1&quot; rs:forcenull=&quot;OrderPrintable&quot;/&gt;&#10;   &lt;z:row RowID=&quot;26&quot; LineID=&quot;__0801&quot; RowType=&quot;DATA&quot; RowName=&quot;Культура&quot; CLS_S_147=&quot;0801&quot; CLS_DEPTH_147=&quot;3&quot; CLS_B_147=&quot;0801&quot; CLS_F_Description_147=&quot;Культура&quot; CLS_F_FullBusinessCode_147=&quot;0801&quot; RG_15_1=&quot;38877.900000&quot; RG_15_1_DATA_STATE=&quot;2&quot; RG_15_1_CALC_STATE=&quot;0&quot; RG_19_1=&quot;60197.772000&quot; RG_19_1_DATA_STATE=&quot;2&quot; RG_19_1_CALC_STATE=&quot;0&quot; RG_23_1=&quot;60181.905020&quot; RG_23_1_DATA_STATE=&quot;2&quot; RG_23_1_CALC_STATE=&quot;0&quot; EXPR_26=&quot;08&quot; EXPR_26_UPDID=&quot;255&quot; EXPR_26_DATA_STATE=&quot;1&quot; EXPR_27=&quot;01&quot; EXPR_27_UPDID=&quot;255&quot; EXPR_27_DATA_STATE=&quot;1&quot; EXPR_30=&quot;100&quot; EXPR_30_UPDID=&quot;255&quot; EXPR_30_DATA_STATE=&quot;1&quot; EXPR_32=&quot;154.8&quot; EXPR_32_UPDID=&quot;255&quot; EXPR_32_DATA_STATE=&quot;1&quot; OrderAdHoc=&quot;33&quot; rs:forcenull=&quot;OrderPrintable StyleID&quot;/&gt;&#10;   &lt;z:row RowID=&quot;45&quot; LineID=&quot;__09&quot; RowType=&quot;DATA&quot; RowName=&quot;Здравоохранение&quot; CLS_S_147=&quot;09&quot; CLS_DEPTH_147=&quot;2&quot; CLS_B_147=&quot;0900&quot; CLS_F_Description_147=&quot;Здравоохранение&quot; CLS_F_FullBusinessCode_147=&quot;0900&quot; RG_15_1=&quot;1.000000&quot; RG_15_1_DATA_STATE=&quot;2&quot; RG_15_1_CALC_STATE=&quot;0&quot; RG_19_1=&quot;2.000000&quot; RG_19_1_DATA_STATE=&quot;2&quot; RG_19_1_CALC_STATE=&quot;0&quot; RG_23_1=&quot;2.000000&quot; RG_23_1_DATA_STATE=&quot;2&quot; RG_23_1_CALC_STATE=&quot;0&quot; EXPR_26=&quot;09&quot; EXPR_26_UPDID=&quot;255&quot; EXPR_26_DATA_STATE=&quot;1&quot; EXPR_27=&quot;00&quot; EXPR_27_UPDID=&quot;255&quot; EXPR_27_DATA_STATE=&quot;1&quot; EXPR_30=&quot;100&quot; EXPR_30_UPDID=&quot;255&quot; EXPR_30_DATA_STATE=&quot;1&quot; EXPR_32=&quot;200&quot; EXPR_32_UPDID=&quot;255&quot; EXPR_32_DATA_STATE=&quot;1&quot; OrderAdHoc=&quot;34&quot; StyleID=&quot;1&quot; rs:forcenull=&quot;OrderPrintable&quot;/&gt;&#10;   &lt;z:row RowID=&quot;27&quot; LineID=&quot;__0909&quot; RowType=&quot;DATA&quot; RowName=&quot;Другие вопросы в области здравоохранения&quot; CLS_S_147=&quot;0909&quot; CLS_DEPTH_147=&quot;3&quot; CLS_B_147=&quot;0909&quot; CLS_F_Description_147=&quot;Другие вопросы в области здравоохранения&quot; CLS_F_FullBusinessCode_147=&quot;0909&quot; RG_15_1=&quot;1.000000&quot; RG_15_1_DATA_STATE=&quot;2&quot; RG_15_1_CALC_STATE=&quot;0&quot; RG_19_1=&quot;2.000000&quot; RG_19_1_DATA_STATE=&quot;2&quot; RG_19_1_CALC_STATE=&quot;0&quot; RG_23_1=&quot;2.000000&quot; RG_23_1_DATA_STATE=&quot;2&quot; RG_23_1_CALC_STATE=&quot;0&quot; EXPR_26=&quot;09&quot; EXPR_26_UPDID=&quot;255&quot; EXPR_26_DATA_STATE=&quot;1&quot; EXPR_27=&quot;09&quot; EXPR_27_UPDID=&quot;255&quot; EXPR_27_DATA_STATE=&quot;1&quot; EXPR_30=&quot;100&quot; EXPR_30_UPDID=&quot;255&quot; EXPR_30_DATA_STATE=&quot;1&quot; EXPR_32=&quot;200&quot; EXPR_32_UPDID=&quot;255&quot; EXPR_32_DATA_STATE=&quot;1&quot; OrderAdHoc=&quot;35&quot; rs:forcenull=&quot;OrderPrintable StyleID&quot;/&gt;&#10;   &lt;z:row RowID=&quot;46&quot; LineID=&quot;__10&quot; RowType=&quot;DATA&quot; RowName=&quot;Социальная политика&quot; CLS_S_147=&quot;10&quot; CLS_DEPTH_147=&quot;2&quot; CLS_B_147=&quot;1000&quot; CLS_F_Description_147=&quot;Социальная политика&quot; CLS_F_FullBusinessCode_147=&quot;1000&quot; RG_15_1=&quot;25826.203570&quot; RG_15_1_DATA_STATE=&quot;2&quot; RG_15_1_CALC_STATE=&quot;0&quot; RG_19_1=&quot;27746.093360&quot; RG_19_1_DATA_STATE=&quot;2&quot; RG_19_1_CALC_STATE=&quot;0&quot; RG_23_1=&quot;27098.934280&quot; RG_23_1_DATA_STATE=&quot;2&quot; RG_23_1_CALC_STATE=&quot;0&quot; EXPR_26=&quot;10&quot; EXPR_26_UPDID=&quot;255&quot; EXPR_26_DATA_STATE=&quot;1&quot; EXPR_27=&quot;00&quot; EXPR_27_UPDID=&quot;255&quot; EXPR_27_DATA_STATE=&quot;1&quot; EXPR_30=&quot;97.7&quot; EXPR_30_UPDID=&quot;255&quot; EXPR_30_DATA_STATE=&quot;1&quot; EXPR_32=&quot;104.9&quot; EXPR_32_UPDID=&quot;255&quot; EXPR_32_DATA_STATE=&quot;1&quot; OrderAdHoc=&quot;36&quot; StyleID=&quot;1&quot; rs:forcenull=&quot;OrderPrintable&quot;/&gt;&#10;   &lt;z:row RowID=&quot;28&quot; LineID=&quot;__1001&quot; RowType=&quot;DATA&quot; RowName=&quot;Пенсионное обеспечение&quot; CLS_S_147=&quot;1001&quot; CLS_DEPTH_147=&quot;3&quot; CLS_B_147=&quot;1001&quot; CLS_F_Description_147=&quot;Пенсионное обеспечение&quot; CLS_F_FullBusinessCode_147=&quot;1001&quot; RG_15_1=&quot;1515.801770&quot; RG_15_1_DATA_STATE=&quot;2&quot; RG_15_1_CALC_STATE=&quot;0&quot; RG_19_1=&quot;1498.563990&quot; RG_19_1_DATA_STATE=&quot;2&quot; RG_19_1_CALC_STATE=&quot;0&quot; RG_23_1=&quot;1498.563840&quot; RG_23_1_DATA_STATE=&quot;2&quot; RG_23_1_CALC_STATE=&quot;0&quot; EXPR_26=&quot;10&quot; EXPR_26_UPDID=&quot;255&quot; EXPR_26_DATA_STATE=&quot;1&quot; EXPR_27=&quot;01&quot; EXPR_27_UPDID=&quot;255&quot; EXPR_27_DATA_STATE=&quot;1&quot; EXPR_30=&quot;100&quot; EXPR_30_UPDID=&quot;255&quot; EXPR_30_DATA_STATE=&quot;1&quot; EXPR_32=&quot;98.9&quot; EXPR_32_UPDID=&quot;255&quot; EXPR_32_DATA_STATE=&quot;1&quot; OrderAdHoc=&quot;37&quot; rs:forcenull=&quot;OrderPrintable StyleID&quot;/&gt;&#10;   &lt;z:row RowID=&quot;29&quot; LineID=&quot;__1003&quot; RowType=&quot;DATA&quot; RowName=&quot;Социальное обеспечение населения&quot; CLS_S_147=&quot;1003&quot; CLS_DEPTH_147=&quot;3&quot; CLS_B_147=&quot;1003&quot; CLS_F_Description_147=&quot;Социальное обеспечение населения&quot; CLS_F_FullBusinessCode_147=&quot;1003&quot; RG_15_1=&quot;8670.573010&quot; RG_15_1_DATA_STATE=&quot;2&quot; RG_15_1_CALC_STATE=&quot;0&quot; RG_19_1=&quot;9986.772000&quot; RG_19_1_DATA_STATE=&quot;2&quot; RG_19_1_CALC_STATE=&quot;0&quot; RG_23_1=&quot;9622.918080&quot; RG_23_1_DATA_STATE=&quot;2&quot; RG_23_1_CALC_STATE=&quot;0&quot; EXPR_26=&quot;10&quot; EXPR_26_UPDID=&quot;255&quot; EXPR_26_DATA_STATE=&quot;1&quot; EXPR_27=&quot;03&quot; EXPR_27_UPDID=&quot;255&quot; EXPR_27_DATA_STATE=&quot;1&quot; EXPR_30=&quot;96.4&quot; EXPR_30_UPDID=&quot;255&quot; EXPR_30_DATA_STATE=&quot;1&quot; EXPR_32=&quot;111&quot; EXPR_32_UPDID=&quot;255&quot; EXPR_32_DATA_STATE=&quot;1&quot; OrderAdHoc=&quot;38&quot; rs:forcenull=&quot;OrderPrintable StyleID&quot;/&gt;&#10;   &lt;z:row RowID=&quot;30&quot; LineID=&quot;__1004&quot; RowType=&quot;DATA&quot; RowName=&quot;Охрана семьи и детства&quot; CLS_S_147=&quot;1004&quot; CLS_DEPTH_147=&quot;3&quot; CLS_B_147=&quot;1004&quot; CLS_F_Description_147=&quot;Охрана семьи и детства&quot; CLS_F_FullBusinessCode_147=&quot;1004&quot; RG_15_1=&quot;15578.917270&quot; RG_15_1_DATA_STATE=&quot;2&quot; RG_15_1_CALC_STATE=&quot;0&quot; RG_19_1=&quot;16080.137970&quot; RG_19_1_DATA_STATE=&quot;2&quot; RG_19_1_CALC_STATE=&quot;0&quot; RG_23_1=&quot;15796.832960&quot; RG_23_1_DATA_STATE=&quot;2&quot; RG_23_1_CALC_STATE=&quot;0&quot; EXPR_26=&quot;10&quot; EXPR_26_UPDID=&quot;255&quot; EXPR_26_DATA_STATE=&quot;1&quot; EXPR_27=&quot;04&quot; EXPR_27_UPDID=&quot;255&quot; EXPR_27_DATA_STATE=&quot;1&quot; EXPR_30=&quot;98.2&quot; EXPR_30_UPDID=&quot;255&quot; EXPR_30_DATA_STATE=&quot;1&quot; EXPR_32=&quot;101.4&quot; EXPR_32_UPDID=&quot;255&quot; EXPR_32_DATA_STATE=&quot;1&quot; OrderAdHoc=&quot;39&quot; rs:forcenull=&quot;OrderPrintable StyleID&quot;/&gt;&#10;   &lt;z:row RowID=&quot;31&quot; LineID=&quot;__1006&quot; RowType=&quot;DATA&quot; RowName=&quot;Другие вопросы в области социальной политики&quot; CLS_S_147=&quot;1006&quot; CLS_DEPTH_147=&quot;3&quot; CLS_B_147=&quot;1006&quot; CLS_F_Description_147=&quot;Другие вопросы в области социальной политики&quot; CLS_F_FullBusinessCode_147=&quot;1006&quot; RG_15_1=&quot;60.911520&quot; RG_15_1_DATA_STATE=&quot;2&quot; RG_15_1_CALC_STATE=&quot;0&quot; RG_19_1=&quot;180.619400&quot; RG_19_1_DATA_STATE=&quot;2&quot; RG_19_1_CALC_STATE=&quot;0&quot; RG_23_1=&quot;180.619400&quot; RG_23_1_DATA_STATE=&quot;2&quot; RG_23_1_CALC_STATE=&quot;0&quot; EXPR_26=&quot;10&quot; EXPR_26_UPDID=&quot;255&quot; EXPR_26_DATA_STATE=&quot;1&quot; EXPR_27=&quot;06&quot; EXPR_27_UPDID=&quot;255&quot; EXPR_27_DATA_STATE=&quot;1&quot; EXPR_30=&quot;100&quot; EXPR_30_UPDID=&quot;255&quot; EXPR_30_DATA_STATE=&quot;1&quot; EXPR_32=&quot;296.5&quot; EXPR_32_UPDID=&quot;255&quot; EXPR_32_DATA_STATE=&quot;1&quot; OrderAdHoc=&quot;40&quot; rs:forcenull=&quot;OrderPrintable StyleID&quot;/&gt;&#10;   &lt;z:row RowID=&quot;47&quot; LineID=&quot;__11&quot; RowType=&quot;DATA&quot; RowName=&quot;Физическая культура и спорт&quot; CLS_S_147=&quot;11&quot; CLS_DEPTH_147=&quot;2&quot; CLS_B_147=&quot;1100&quot; CLS_F_Description_147=&quot;Физическая культура и спорт&quot; CLS_F_FullBusinessCode_147=&quot;1100&quot; RG_15_1=&quot;614.058990&quot; RG_15_1_DATA_STATE=&quot;2&quot; RG_15_1_CALC_STATE=&quot;0&quot; RG_19_1=&quot;747.000000&quot; RG_19_1_DATA_STATE=&quot;2&quot; RG_19_1_CALC_STATE=&quot;0&quot; RG_23_1=&quot;746.783500&quot; RG_23_1_DATA_STATE=&quot;2&quot; RG_23_1_CALC_STATE=&quot;0&quot; EXPR_26=&quot;11&quot; EXPR_26_UPDID=&quot;255&quot; EXPR_26_DATA_STATE=&quot;1&quot; EXPR_27=&quot;00&quot; EXPR_27_UPDID=&quot;255&quot; EXPR_27_DATA_STATE=&quot;1&quot; EXPR_30=&quot;100&quot; EXPR_30_UPDID=&quot;255&quot; EXPR_30_DATA_STATE=&quot;1&quot; EXPR_32=&quot;121.6&quot; EXPR_32_UPDID=&quot;255&quot; EXPR_32_DATA_STATE=&quot;1&quot; OrderAdHoc=&quot;41&quot; StyleID=&quot;1&quot; rs:forcenull=&quot;OrderPrintable&quot;/&gt;&#10;   &lt;z:row RowID=&quot;32&quot; LineID=&quot;__1102&quot; RowType=&quot;DATA&quot; RowName=&quot;Массовый спорт&quot; CLS_S_147=&quot;1102&quot; CLS_DEPTH_147=&quot;3&quot; CLS_B_147=&quot;1102&quot; CLS_F_Description_147=&quot;Массовый спорт&quot; CLS_F_FullBusinessCode_147=&quot;1102&quot; RG_15_1=&quot;600.211740&quot; RG_15_1_DATA_STATE=&quot;2&quot; RG_15_1_CALC_STATE=&quot;0&quot; RG_19_1=&quot;747.000000&quot; RG_19_1_DATA_STATE=&quot;2&quot; RG_19_1_CALC_STATE=&quot;0&quot; RG_23_1=&quot;746.783500&quot; RG_23_1_DATA_STATE=&quot;2&quot; RG_23_1_CALC_STATE=&quot;0&quot; EXPR_26=&quot;11&quot; EXPR_26_UPDID=&quot;255&quot; EXPR_26_DATA_STATE=&quot;1&quot; EXPR_27=&quot;02&quot; EXPR_27_UPDID=&quot;255&quot; EXPR_27_DATA_STATE=&quot;1&quot; EXPR_30=&quot;100&quot; EXPR_30_UPDID=&quot;255&quot; EXPR_30_DATA_STATE=&quot;1&quot; EXPR_32=&quot;124.4&quot; EXPR_32_UPDID=&quot;255&quot; EXPR_32_DATA_STATE=&quot;1&quot; OrderAdHoc=&quot;42&quot; rs:forcenull=&quot;OrderPrintable StyleID&quot;/&gt;&#10;   &lt;z:row RowID=&quot;33&quot; LineID=&quot;__1105&quot; RowType=&quot;DATA&quot; RowName=&quot;Другие вопросы в области физической культуры и спорта&quot; CLS_S_147=&quot;1105&quot; CLS_DEPTH_147=&quot;3&quot; CLS_B_147=&quot;1105&quot; CLS_F_Description_147=&quot;Другие вопросы в области физической культуры и спорта&quot; CLS_F_FullBusinessCode_147=&quot;1105&quot; RG_15_1=&quot;13.847250&quot; RG_15_1_DATA_STATE=&quot;2&quot; RG_15_1_CALC_STATE=&quot;0&quot; RG_19_1_DATA_STATE=&quot;3&quot; RG_19_1_CALC_STATE=&quot;0&quot; RG_23_1_DATA_STATE=&quot;3&quot; RG_23_1_CALC_STATE=&quot;0&quot; EXPR_26=&quot;11&quot; EXPR_26_UPDID=&quot;255&quot; EXPR_26_DATA_STATE=&quot;1&quot; EXPR_27=&quot;05&quot; EXPR_27_UPDID=&quot;255&quot; EXPR_27_DATA_STATE=&quot;1&quot; EXPR_30_DATA_STATE=&quot;1&quot; EXPR_32=&quot;0&quot; EXPR_32_UPDID=&quot;255&quot; EXPR_32_DATA_STATE=&quot;1&quot; OrderAdHoc=&quot;43&quot; rs:forcenull=&quot;RG_19_1 RG_23_1 EXPR_30 EXPR_30_UPDID OrderPrintable StyleID&quot;/&gt;&#10;   &lt;z:row RowID=&quot;48&quot; LineID=&quot;__13&quot; RowType=&quot;DATA&quot; RowName=&quot;Обслуживание государственного и муниципального долга&quot; CLS_S_147=&quot;13&quot; CLS_DEPTH_147=&quot;2&quot; CLS_B_147=&quot;1300&quot; CLS_F_Description_147=&quot;Обслуживание государственного и муниципального долга&quot; CLS_F_FullBusinessCode_147=&quot;1300&quot; RG_15_1=&quot;684.884670&quot; RG_15_1_DATA_STATE=&quot;2&quot; RG_15_1_CALC_STATE=&quot;0&quot; RG_19_1=&quot;1483.316440&quot; RG_19_1_DATA_STATE=&quot;2&quot; RG_19_1_CALC_STATE=&quot;0&quot; RG_23_1=&quot;1473.816440&quot; RG_23_1_DATA_STATE=&quot;2&quot; RG_23_1_CALC_STATE=&quot;0&quot; EXPR_26=&quot;13&quot; EXPR_26_UPDID=&quot;255&quot; EXPR_26_DATA_STATE=&quot;1&quot; EXPR_27=&quot;00&quot; EXPR_27_UPDID=&quot;255&quot; EXPR_27_DATA_STATE=&quot;1&quot; EXPR_30=&quot;99.4&quot; EXPR_30_UPDID=&quot;255&quot; EXPR_30_DATA_STATE=&quot;1&quot; EXPR_32=&quot;215.2&quot; EXPR_32_UPDID=&quot;255&quot; EXPR_32_DATA_STATE=&quot;1&quot; OrderAdHoc=&quot;44&quot; StyleID=&quot;1&quot; rs:forcenull=&quot;OrderPrintable&quot;/&gt;&#10;   &lt;z:row RowID=&quot;34&quot; LineID=&quot;__1301&quot; RowType=&quot;DATA&quot; RowName=&quot;Обслуживание государственного внутреннего и муниципального долга&quot; CLS_S_147=&quot;1301&quot; CLS_DEPTH_147=&quot;3&quot; CLS_B_147=&quot;1301&quot; CLS_F_Description_147=&quot;Обслуживание государственного внутреннего и муниципального долга&quot; CLS_F_FullBusinessCode_147=&quot;1301&quot; RG_15_1=&quot;684.884670&quot; RG_15_1_DATA_STATE=&quot;2&quot; RG_15_1_CALC_STATE=&quot;0&quot; RG_19_1=&quot;1483.316440&quot; RG_19_1_DATA_STATE=&quot;2&quot; RG_19_1_CALC_STATE=&quot;0&quot; RG_23_1=&quot;1473.816440&quot; RG_23_1_DATA_STATE=&quot;2&quot; RG_23_1_CALC_STATE=&quot;0&quot; EXPR_26=&quot;13&quot; EXPR_26_UPDID=&quot;255&quot; EXPR_26_DATA_STATE=&quot;1&quot; EXPR_27=&quot;01&quot; EXPR_27_UPDID=&quot;255&quot; EXPR_27_DATA_STATE=&quot;1&quot; EXPR_30=&quot;99.4&quot; EXPR_30_UPDID=&quot;255&quot; EXPR_30_DATA_STATE=&quot;1&quot; EXPR_32=&quot;215.2&quot; EXPR_32_UPDID=&quot;255&quot; EXPR_32_DATA_STATE=&quot;1&quot; OrderAdHoc=&quot;45&quot; rs:forcenull=&quot;OrderPrintable StyleID&quot;/&gt;&#10;   &lt;z:row RowID=&quot;49&quot; LineID=&quot;__14&quot; RowType=&quot;DATA&quot; RowName=&quot;Межбюджетные трансферты общего характера бюджетам субъектов Российской Федерации и муниципальных образований&quot; CLS_S_147=&quot;14&quot; CLS_DEPTH_147=&quot;2&quot; CLS_B_147=&quot;1400&quot; CLS_F_Description_147=&quot;Межбюджетные трансферты общего характера бюджетам субъектов Российской Федерации и муниципальных образований&quot; CLS_F_FullBusinessCode_147=&quot;1400&quot; RG_15_1=&quot;54087.619000&quot; RG_15_1_DATA_STATE=&quot;2&quot; RG_15_1_CALC_STATE=&quot;0&quot; RG_19_1=&quot;21843.634800&quot; RG_19_1_DATA_STATE=&quot;2&quot; RG_19_1_CALC_STATE=&quot;0&quot; RG_23_1=&quot;21369.579200&quot; RG_23_1_DATA_STATE=&quot;2&quot; RG_23_1_CALC_STATE=&quot;0&quot; EXPR_26=&quot;14&quot; EXPR_26_UPDID=&quot;255&quot; EXPR_26_DATA_STATE=&quot;1&quot; EXPR_27=&quot;00&quot; EXPR_27_UPDID=&quot;255&quot; EXPR_27_DATA_STATE=&quot;1&quot; EXPR_30=&quot;97.8&quot; EXPR_30_UPDID=&quot;255&quot; EXPR_30_DATA_STATE=&quot;1&quot; EXPR_32=&quot;39.5&quot; EXPR_32_UPDID=&quot;255&quot; EXPR_32_DATA_STATE=&quot;1&quot; OrderAdHoc=&quot;46&quot; StyleID=&quot;1&quot; rs:forcenull=&quot;OrderPrintable&quot;/&gt;&#10;   &lt;z:row RowID=&quot;35&quot; LineID=&quot;__1401&quot; RowType=&quot;DATA&quot; RowName=&quot;Дотации на выравнивание бюджетной обеспеченности субъектов Российской Федерации и муниципальных образований&quot; CLS_S_147=&quot;1401&quot; CLS_DEPTH_147=&quot;3&quot; CLS_B_147=&quot;1401&quot; CLS_F_Description_147=&quot;Дотации на выравнивание бюджетной обеспеченности субъектов Российской Федерации и муниципальных образований&quot; CLS_F_FullBusinessCode_147=&quot;1401&quot; RG_15_1=&quot;52901.950000&quot; RG_15_1_DATA_STATE=&quot;2&quot; RG_15_1_CALC_STATE=&quot;0&quot; RG_19_1=&quot;18854.100000&quot; RG_19_1_DATA_STATE=&quot;2&quot; RG_19_1_CALC_STATE=&quot;0&quot; RG_23_1=&quot;18509.300000&quot; RG_23_1_DATA_STATE=&quot;2&quot; RG_23_1_CALC_STATE=&quot;0&quot; EXPR_26=&quot;14&quot; EXPR_26_UPDID=&quot;255&quot; EXPR_26_DATA_STATE=&quot;1&quot; EXPR_27=&quot;01&quot; EXPR_27_UPDID=&quot;255&quot; EXPR_27_DATA_STATE=&quot;1&quot; EXPR_30=&quot;98.2&quot; EXPR_30_UPDID=&quot;255&quot; EXPR_30_DATA_STATE=&quot;1&quot; EXPR_32=&quot;35&quot; EXPR_32_UPDID=&quot;255&quot; EXPR_32_DATA_STATE=&quot;1&quot; OrderAdHoc=&quot;47&quot; rs:forcenull=&quot;OrderPrintable StyleID&quot;/&gt;&#10;   &lt;z:row RowID=&quot;36&quot; LineID=&quot;__1402&quot; RowType=&quot;DATA&quot; RowName=&quot;Иные дотации&quot; CLS_S_147=&quot;1402&quot; CLS_DEPTH_147=&quot;3&quot; CLS_B_147=&quot;1402&quot; CLS_F_Description_147=&quot;Иные дотации&quot; CLS_F_FullBusinessCode_147=&quot;1402&quot; RG_15_1=&quot;1086.869000&quot; RG_15_1_DATA_STATE=&quot;2&quot; RG_15_1_CALC_STATE=&quot;0&quot; RG_19_1_DATA_STATE=&quot;3&quot; RG_19_1_CALC_STATE=&quot;0&quot; RG_23_1_DATA_STATE=&quot;3&quot; RG_23_1_CALC_STATE=&quot;0&quot; EXPR_26=&quot;14&quot; EXPR_26_UPDID=&quot;255&quot; EXPR_26_DATA_STATE=&quot;1&quot; EXPR_27=&quot;02&quot; EXPR_27_UPDID=&quot;255&quot; EXPR_27_DATA_STATE=&quot;1&quot; EXPR_30_DATA_STATE=&quot;1&quot; EXPR_32=&quot;0&quot; EXPR_32_UPDID=&quot;255&quot; EXPR_32_DATA_STATE=&quot;1&quot; OrderAdHoc=&quot;48&quot; rs:forcenull=&quot;RG_19_1 RG_23_1 EXPR_30 EXPR_30_UPDID OrderPrintable StyleID&quot;/&gt;&#10;   &lt;z:row RowID=&quot;37&quot; LineID=&quot;__1403&quot; RowType=&quot;DATA&quot; RowName=&quot;Прочие межбюджетные трансферты  общего характера&quot; CLS_S_147=&quot;1403&quot; CLS_DEPTH_147=&quot;3&quot; CLS_B_147=&quot;1403&quot; CLS_F_Description_147=&quot;Прочие межбюджетные трансферты  общего характера&quot; CLS_F_FullBusinessCode_147=&quot;1403&quot; RG_15_1=&quot;98.800000&quot; RG_15_1_DATA_STATE=&quot;2&quot; RG_15_1_CALC_STATE=&quot;0&quot; RG_19_1=&quot;2989.534800&quot; RG_19_1_DATA_STATE=&quot;2&quot; RG_19_1_CALC_STATE=&quot;0&quot; RG_23_1=&quot;2860.279200&quot; RG_23_1_DATA_STATE=&quot;2&quot; RG_23_1_CALC_STATE=&quot;0&quot; EXPR_26=&quot;14&quot; EXPR_26_UPDID=&quot;255&quot; EXPR_26_DATA_STATE=&quot;1&quot; EXPR_27=&quot;03&quot; EXPR_27_UPDID=&quot;255&quot; EXPR_27_DATA_STATE=&quot;1&quot; EXPR_30=&quot;95.7&quot; EXPR_30_UPDID=&quot;255&quot; EXPR_30_DATA_STATE=&quot;1&quot; EXPR_32=&quot;2895&quot; EXPR_32_UPDID=&quot;255&quot; EXPR_32_DATA_STATE=&quot;1&quot; OrderAdHoc=&quot;49&quot; rs:forcenull=&quot;OrderPrintable StyleID&quot;/&gt;&#10;  &lt;/rs:insert&gt;&#10; &lt;/rs:data&gt;&#10;&lt;/xml&gt;&#10;"/>
  <ax:ocxPr ax:name="Size" ax:value="1111;1111"/>
  <ax:ocxPr ax:name="FontName" ax:value="Times New Roman"/>
  <ax:ocxPr ax:name="FontHeight" ax:value="195"/>
  <ax:ocxPr ax:name="FontCharSet" ax:value="204"/>
  <ax:ocxPr ax:name="FontPitchAndFamily" ax:value="2"/>
</ax:ocx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control" Target="../activeX/activeX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H44"/>
  <sheetViews>
    <sheetView tabSelected="1" topLeftCell="B14" workbookViewId="0">
      <selection activeCell="F29" sqref="F29"/>
    </sheetView>
  </sheetViews>
  <sheetFormatPr defaultRowHeight="12.75"/>
  <cols>
    <col min="1" max="1" width="0" style="5" hidden="1" customWidth="1"/>
    <col min="2" max="2" width="4.6640625" style="5" customWidth="1"/>
    <col min="3" max="3" width="5.33203125" style="5" customWidth="1"/>
    <col min="4" max="4" width="65.5" style="5" customWidth="1"/>
    <col min="5" max="5" width="16.5" style="6" customWidth="1"/>
    <col min="6" max="6" width="16.6640625" style="6" customWidth="1"/>
    <col min="7" max="7" width="13.5" style="6" customWidth="1"/>
    <col min="8" max="16384" width="9.33203125" style="6"/>
  </cols>
  <sheetData>
    <row r="1" spans="1:8" s="4" customFormat="1" ht="15" hidden="1" customHeight="1">
      <c r="A1" s="3"/>
      <c r="B1" s="17"/>
      <c r="C1" s="17"/>
      <c r="D1" s="18"/>
      <c r="E1" s="21"/>
      <c r="F1" s="21"/>
      <c r="G1" s="19"/>
    </row>
    <row r="2" spans="1:8" ht="15.75">
      <c r="D2" s="61" t="s">
        <v>127</v>
      </c>
      <c r="E2" s="61"/>
      <c r="F2" s="61"/>
      <c r="G2" s="61"/>
    </row>
    <row r="3" spans="1:8" ht="15.75">
      <c r="D3" s="62" t="s">
        <v>125</v>
      </c>
      <c r="E3" s="62"/>
      <c r="F3" s="62"/>
      <c r="G3" s="62"/>
    </row>
    <row r="4" spans="1:8" ht="15.75">
      <c r="D4" s="60" t="s">
        <v>126</v>
      </c>
      <c r="E4" s="60"/>
      <c r="F4" s="60"/>
      <c r="G4" s="60"/>
    </row>
    <row r="5" spans="1:8" ht="15.75">
      <c r="D5" s="45"/>
      <c r="E5" s="60" t="s">
        <v>128</v>
      </c>
      <c r="F5" s="60"/>
      <c r="G5" s="60"/>
    </row>
    <row r="6" spans="1:8" ht="15.75">
      <c r="D6" s="63" t="s">
        <v>133</v>
      </c>
      <c r="E6" s="63"/>
      <c r="F6" s="63"/>
      <c r="G6" s="63"/>
    </row>
    <row r="7" spans="1:8">
      <c r="E7" s="15"/>
      <c r="F7" s="15"/>
      <c r="G7" s="15"/>
    </row>
    <row r="8" spans="1:8">
      <c r="E8" s="15"/>
      <c r="F8" s="15"/>
      <c r="G8" s="15"/>
    </row>
    <row r="9" spans="1:8" ht="15.75">
      <c r="C9" s="54" t="s">
        <v>119</v>
      </c>
      <c r="D9" s="54"/>
      <c r="E9" s="54"/>
      <c r="F9" s="54"/>
      <c r="G9" s="54"/>
    </row>
    <row r="10" spans="1:8" ht="15.75">
      <c r="C10" s="54" t="s">
        <v>129</v>
      </c>
      <c r="D10" s="54"/>
      <c r="E10" s="54"/>
      <c r="F10" s="54"/>
      <c r="G10" s="54"/>
    </row>
    <row r="11" spans="1:8" ht="15.75" customHeight="1">
      <c r="B11" s="16"/>
      <c r="C11" s="58" t="s">
        <v>120</v>
      </c>
      <c r="D11" s="58"/>
      <c r="E11" s="58"/>
      <c r="F11" s="58"/>
      <c r="G11" s="58"/>
    </row>
    <row r="12" spans="1:8" ht="15.75" customHeight="1">
      <c r="B12" s="16"/>
      <c r="C12" s="23"/>
      <c r="D12" s="58" t="s">
        <v>135</v>
      </c>
      <c r="E12" s="58"/>
      <c r="F12" s="58"/>
      <c r="G12" s="58"/>
    </row>
    <row r="13" spans="1:8" ht="15.75">
      <c r="F13" s="20"/>
      <c r="G13" s="27" t="s">
        <v>17</v>
      </c>
    </row>
    <row r="14" spans="1:8" s="4" customFormat="1" ht="90" customHeight="1">
      <c r="A14" s="3"/>
      <c r="B14" s="24" t="s">
        <v>9</v>
      </c>
      <c r="C14" s="24" t="s">
        <v>12</v>
      </c>
      <c r="D14" s="25" t="s">
        <v>32</v>
      </c>
      <c r="E14" s="26" t="s">
        <v>136</v>
      </c>
      <c r="F14" s="26" t="s">
        <v>137</v>
      </c>
      <c r="G14" s="26" t="s">
        <v>121</v>
      </c>
      <c r="H14" s="6"/>
    </row>
    <row r="15" spans="1:8" s="9" customFormat="1" ht="45.75" hidden="1" customHeight="1">
      <c r="A15" s="7" t="s">
        <v>6</v>
      </c>
      <c r="B15" s="7" t="s">
        <v>8</v>
      </c>
      <c r="C15" s="7" t="s">
        <v>11</v>
      </c>
      <c r="D15" s="7" t="s">
        <v>3</v>
      </c>
      <c r="E15" s="8" t="s">
        <v>117</v>
      </c>
      <c r="F15" s="8" t="s">
        <v>118</v>
      </c>
      <c r="G15" s="8" t="s">
        <v>22</v>
      </c>
    </row>
    <row r="16" spans="1:8" s="12" customFormat="1" ht="36.75" hidden="1" customHeight="1">
      <c r="A16" s="10" t="s">
        <v>7</v>
      </c>
      <c r="B16" s="10" t="s">
        <v>9</v>
      </c>
      <c r="C16" s="10" t="s">
        <v>12</v>
      </c>
      <c r="D16" s="10" t="s">
        <v>4</v>
      </c>
      <c r="E16" s="11" t="s">
        <v>116</v>
      </c>
      <c r="F16" s="11" t="s">
        <v>31</v>
      </c>
      <c r="G16" s="11" t="s">
        <v>21</v>
      </c>
    </row>
    <row r="17" spans="1:7" s="14" customFormat="1" ht="13.5" hidden="1" customHeight="1">
      <c r="A17" s="13" t="s">
        <v>14</v>
      </c>
      <c r="B17" s="28" t="s">
        <v>14</v>
      </c>
      <c r="C17" s="28" t="s">
        <v>14</v>
      </c>
      <c r="D17" s="29" t="s">
        <v>20</v>
      </c>
      <c r="E17" s="30">
        <v>588674.93194000004</v>
      </c>
      <c r="F17" s="30">
        <v>542301.87841</v>
      </c>
      <c r="G17" s="31">
        <v>92.1</v>
      </c>
    </row>
    <row r="18" spans="1:7" s="14" customFormat="1" ht="13.5" customHeight="1">
      <c r="A18" s="13"/>
      <c r="B18" s="32" t="s">
        <v>122</v>
      </c>
      <c r="C18" s="32" t="s">
        <v>16</v>
      </c>
      <c r="D18" s="33" t="s">
        <v>123</v>
      </c>
      <c r="E18" s="32">
        <v>4</v>
      </c>
      <c r="F18" s="32">
        <v>5</v>
      </c>
      <c r="G18" s="32">
        <v>6</v>
      </c>
    </row>
    <row r="19" spans="1:7" s="12" customFormat="1" ht="19.5" customHeight="1">
      <c r="A19" s="10" t="s">
        <v>37</v>
      </c>
      <c r="B19" s="34" t="s">
        <v>38</v>
      </c>
      <c r="C19" s="34" t="s">
        <v>39</v>
      </c>
      <c r="D19" s="35" t="s">
        <v>36</v>
      </c>
      <c r="E19" s="36">
        <f>E20+E21</f>
        <v>10389.491</v>
      </c>
      <c r="F19" s="36">
        <f>F20+F21</f>
        <v>9519.1802299999999</v>
      </c>
      <c r="G19" s="37">
        <f>F19/E19*100</f>
        <v>91.623162578416981</v>
      </c>
    </row>
    <row r="20" spans="1:7" s="4" customFormat="1" ht="66" customHeight="1">
      <c r="A20" s="3" t="s">
        <v>45</v>
      </c>
      <c r="B20" s="38" t="s">
        <v>38</v>
      </c>
      <c r="C20" s="38" t="s">
        <v>46</v>
      </c>
      <c r="D20" s="39" t="s">
        <v>44</v>
      </c>
      <c r="E20" s="40">
        <v>9970.491</v>
      </c>
      <c r="F20" s="40">
        <v>9111.6842300000008</v>
      </c>
      <c r="G20" s="41">
        <f>F20/E20*100</f>
        <v>91.386514766424256</v>
      </c>
    </row>
    <row r="21" spans="1:7" s="4" customFormat="1" ht="20.25" customHeight="1">
      <c r="A21" s="3" t="s">
        <v>49</v>
      </c>
      <c r="B21" s="38" t="s">
        <v>38</v>
      </c>
      <c r="C21" s="38" t="s">
        <v>50</v>
      </c>
      <c r="D21" s="39" t="s">
        <v>48</v>
      </c>
      <c r="E21" s="47">
        <v>419</v>
      </c>
      <c r="F21" s="47">
        <v>407.49599999999998</v>
      </c>
      <c r="G21" s="41">
        <f t="shared" ref="G21:G40" si="0">F21/E21*100</f>
        <v>97.254415274463</v>
      </c>
    </row>
    <row r="22" spans="1:7" s="12" customFormat="1" ht="21" customHeight="1">
      <c r="A22" s="10" t="s">
        <v>52</v>
      </c>
      <c r="B22" s="34" t="s">
        <v>41</v>
      </c>
      <c r="C22" s="34" t="s">
        <v>39</v>
      </c>
      <c r="D22" s="35" t="s">
        <v>51</v>
      </c>
      <c r="E22" s="48">
        <f>E23</f>
        <v>343.77199000000002</v>
      </c>
      <c r="F22" s="48">
        <f>F23</f>
        <v>343.77199000000002</v>
      </c>
      <c r="G22" s="42">
        <f t="shared" si="0"/>
        <v>100</v>
      </c>
    </row>
    <row r="23" spans="1:7" s="4" customFormat="1" ht="20.25" customHeight="1">
      <c r="A23" s="3" t="s">
        <v>54</v>
      </c>
      <c r="B23" s="38" t="s">
        <v>41</v>
      </c>
      <c r="C23" s="38" t="s">
        <v>43</v>
      </c>
      <c r="D23" s="39" t="s">
        <v>53</v>
      </c>
      <c r="E23" s="47">
        <v>343.77199000000002</v>
      </c>
      <c r="F23" s="47">
        <v>343.77199000000002</v>
      </c>
      <c r="G23" s="43">
        <f t="shared" si="0"/>
        <v>100</v>
      </c>
    </row>
    <row r="24" spans="1:7" s="12" customFormat="1" ht="31.5">
      <c r="A24" s="10" t="s">
        <v>56</v>
      </c>
      <c r="B24" s="34" t="s">
        <v>43</v>
      </c>
      <c r="C24" s="34" t="s">
        <v>39</v>
      </c>
      <c r="D24" s="35" t="s">
        <v>55</v>
      </c>
      <c r="E24" s="48">
        <f>E25</f>
        <v>138</v>
      </c>
      <c r="F24" s="48">
        <f>F25</f>
        <v>88</v>
      </c>
      <c r="G24" s="37">
        <f t="shared" si="0"/>
        <v>63.768115942028977</v>
      </c>
    </row>
    <row r="25" spans="1:7" s="4" customFormat="1" ht="47.25">
      <c r="A25" s="3" t="s">
        <v>58</v>
      </c>
      <c r="B25" s="38" t="s">
        <v>43</v>
      </c>
      <c r="C25" s="38" t="s">
        <v>59</v>
      </c>
      <c r="D25" s="39" t="s">
        <v>57</v>
      </c>
      <c r="E25" s="47">
        <v>138</v>
      </c>
      <c r="F25" s="47">
        <v>88</v>
      </c>
      <c r="G25" s="41">
        <f t="shared" si="0"/>
        <v>63.768115942028977</v>
      </c>
    </row>
    <row r="26" spans="1:7" s="12" customFormat="1" ht="19.5" customHeight="1">
      <c r="A26" s="10" t="s">
        <v>61</v>
      </c>
      <c r="B26" s="34" t="s">
        <v>46</v>
      </c>
      <c r="C26" s="34" t="s">
        <v>39</v>
      </c>
      <c r="D26" s="35" t="s">
        <v>60</v>
      </c>
      <c r="E26" s="48">
        <f>E27+E28+E29</f>
        <v>5974.9699999999993</v>
      </c>
      <c r="F26" s="48">
        <v>5524.4531999999999</v>
      </c>
      <c r="G26" s="37">
        <f t="shared" si="0"/>
        <v>92.459932016395072</v>
      </c>
    </row>
    <row r="27" spans="1:7" s="4" customFormat="1" ht="21" customHeight="1">
      <c r="A27" s="3" t="s">
        <v>65</v>
      </c>
      <c r="B27" s="38" t="s">
        <v>46</v>
      </c>
      <c r="C27" s="38" t="s">
        <v>59</v>
      </c>
      <c r="D27" s="39" t="s">
        <v>64</v>
      </c>
      <c r="E27" s="47">
        <v>5830.3739999999998</v>
      </c>
      <c r="F27" s="47">
        <v>5399.8571099999999</v>
      </c>
      <c r="G27" s="41">
        <f t="shared" si="0"/>
        <v>92.615964430412191</v>
      </c>
    </row>
    <row r="28" spans="1:7" s="4" customFormat="1" ht="19.5" customHeight="1">
      <c r="A28" s="3" t="s">
        <v>111</v>
      </c>
      <c r="B28" s="38" t="s">
        <v>46</v>
      </c>
      <c r="C28" s="50" t="s">
        <v>87</v>
      </c>
      <c r="D28" s="39" t="s">
        <v>110</v>
      </c>
      <c r="E28" s="47">
        <v>76.596000000000004</v>
      </c>
      <c r="F28" s="47">
        <v>76.596000000000004</v>
      </c>
      <c r="G28" s="41">
        <f t="shared" si="0"/>
        <v>100</v>
      </c>
    </row>
    <row r="29" spans="1:7" s="4" customFormat="1" ht="19.5" customHeight="1">
      <c r="A29" s="3"/>
      <c r="B29" s="50" t="s">
        <v>46</v>
      </c>
      <c r="C29" s="50" t="s">
        <v>138</v>
      </c>
      <c r="D29" s="39" t="s">
        <v>110</v>
      </c>
      <c r="E29" s="47">
        <v>68</v>
      </c>
      <c r="F29" s="47">
        <v>48</v>
      </c>
      <c r="G29" s="41">
        <f t="shared" si="0"/>
        <v>70.588235294117652</v>
      </c>
    </row>
    <row r="30" spans="1:7" s="12" customFormat="1" ht="21" customHeight="1">
      <c r="A30" s="10" t="s">
        <v>67</v>
      </c>
      <c r="B30" s="34" t="s">
        <v>63</v>
      </c>
      <c r="C30" s="34" t="s">
        <v>39</v>
      </c>
      <c r="D30" s="35" t="s">
        <v>66</v>
      </c>
      <c r="E30" s="48">
        <f>E31+E32+E33+E34</f>
        <v>5680.1591099999996</v>
      </c>
      <c r="F30" s="48">
        <f>F31+F32+F33+F34</f>
        <v>5352.6255700000002</v>
      </c>
      <c r="G30" s="37">
        <f t="shared" si="0"/>
        <v>94.23372596335598</v>
      </c>
    </row>
    <row r="31" spans="1:7" s="4" customFormat="1" ht="21.75" customHeight="1">
      <c r="A31" s="3" t="s">
        <v>69</v>
      </c>
      <c r="B31" s="38" t="s">
        <v>63</v>
      </c>
      <c r="C31" s="38" t="s">
        <v>38</v>
      </c>
      <c r="D31" s="39" t="s">
        <v>68</v>
      </c>
      <c r="E31" s="47">
        <v>1518.3</v>
      </c>
      <c r="F31" s="47">
        <v>1476.04835</v>
      </c>
      <c r="G31" s="41">
        <f t="shared" si="0"/>
        <v>97.217173812816966</v>
      </c>
    </row>
    <row r="32" spans="1:7" s="4" customFormat="1" ht="21.75" customHeight="1">
      <c r="A32" s="3"/>
      <c r="B32" s="50" t="s">
        <v>63</v>
      </c>
      <c r="C32" s="50" t="s">
        <v>41</v>
      </c>
      <c r="D32" s="51" t="s">
        <v>134</v>
      </c>
      <c r="E32" s="47">
        <v>2273.9650999999999</v>
      </c>
      <c r="F32" s="47">
        <v>2126.6167999999998</v>
      </c>
      <c r="G32" s="41">
        <f t="shared" si="0"/>
        <v>93.520203982022409</v>
      </c>
    </row>
    <row r="33" spans="1:7" s="4" customFormat="1" ht="20.25" customHeight="1">
      <c r="A33" s="3" t="s">
        <v>72</v>
      </c>
      <c r="B33" s="38" t="s">
        <v>63</v>
      </c>
      <c r="C33" s="38" t="s">
        <v>43</v>
      </c>
      <c r="D33" s="39" t="s">
        <v>71</v>
      </c>
      <c r="E33" s="47">
        <v>1806.97901</v>
      </c>
      <c r="F33" s="47">
        <v>1749.9604200000001</v>
      </c>
      <c r="G33" s="41">
        <f t="shared" si="0"/>
        <v>96.844535012058614</v>
      </c>
    </row>
    <row r="34" spans="1:7" s="4" customFormat="1" ht="20.25" customHeight="1">
      <c r="A34" s="3"/>
      <c r="B34" s="50" t="s">
        <v>63</v>
      </c>
      <c r="C34" s="50" t="s">
        <v>63</v>
      </c>
      <c r="D34" s="51" t="s">
        <v>130</v>
      </c>
      <c r="E34" s="47">
        <v>80.915000000000006</v>
      </c>
      <c r="F34" s="47">
        <v>0</v>
      </c>
      <c r="G34" s="41">
        <f t="shared" si="0"/>
        <v>0</v>
      </c>
    </row>
    <row r="35" spans="1:7" s="12" customFormat="1" ht="20.25" customHeight="1">
      <c r="A35" s="10" t="s">
        <v>81</v>
      </c>
      <c r="B35" s="34" t="s">
        <v>82</v>
      </c>
      <c r="C35" s="34" t="s">
        <v>39</v>
      </c>
      <c r="D35" s="35" t="s">
        <v>80</v>
      </c>
      <c r="E35" s="48">
        <f>E36</f>
        <v>7353.0770000000002</v>
      </c>
      <c r="F35" s="48">
        <f>F36</f>
        <v>6228.7824899999996</v>
      </c>
      <c r="G35" s="37">
        <f t="shared" si="0"/>
        <v>84.709877103150149</v>
      </c>
    </row>
    <row r="36" spans="1:7" s="4" customFormat="1" ht="18.75" customHeight="1">
      <c r="A36" s="3" t="s">
        <v>84</v>
      </c>
      <c r="B36" s="38" t="s">
        <v>82</v>
      </c>
      <c r="C36" s="38" t="s">
        <v>38</v>
      </c>
      <c r="D36" s="39" t="s">
        <v>83</v>
      </c>
      <c r="E36" s="47">
        <v>7353.0770000000002</v>
      </c>
      <c r="F36" s="47">
        <v>6228.7824899999996</v>
      </c>
      <c r="G36" s="41">
        <f t="shared" si="0"/>
        <v>84.709877103150149</v>
      </c>
    </row>
    <row r="37" spans="1:7" s="12" customFormat="1" ht="20.25" customHeight="1">
      <c r="A37" s="10" t="s">
        <v>86</v>
      </c>
      <c r="B37" s="34" t="s">
        <v>87</v>
      </c>
      <c r="C37" s="34" t="s">
        <v>39</v>
      </c>
      <c r="D37" s="35" t="s">
        <v>85</v>
      </c>
      <c r="E37" s="48">
        <f>E38</f>
        <v>150</v>
      </c>
      <c r="F37" s="48">
        <f>F38</f>
        <v>139.02144000000001</v>
      </c>
      <c r="G37" s="37">
        <f t="shared" si="0"/>
        <v>92.680960000000013</v>
      </c>
    </row>
    <row r="38" spans="1:7" s="4" customFormat="1" ht="21" customHeight="1">
      <c r="A38" s="3" t="s">
        <v>89</v>
      </c>
      <c r="B38" s="38" t="s">
        <v>87</v>
      </c>
      <c r="C38" s="38" t="s">
        <v>38</v>
      </c>
      <c r="D38" s="39" t="s">
        <v>88</v>
      </c>
      <c r="E38" s="47">
        <v>150</v>
      </c>
      <c r="F38" s="47">
        <v>139.02144000000001</v>
      </c>
      <c r="G38" s="41">
        <f t="shared" si="0"/>
        <v>92.680960000000013</v>
      </c>
    </row>
    <row r="39" spans="1:7" s="4" customFormat="1" ht="21" customHeight="1">
      <c r="A39" s="3"/>
      <c r="B39" s="53" t="s">
        <v>92</v>
      </c>
      <c r="C39" s="53" t="s">
        <v>38</v>
      </c>
      <c r="D39" s="52" t="s">
        <v>131</v>
      </c>
      <c r="E39" s="48">
        <v>6700.4319999999998</v>
      </c>
      <c r="F39" s="48">
        <v>5933.8226500000001</v>
      </c>
      <c r="G39" s="41">
        <f t="shared" si="0"/>
        <v>88.558807103780779</v>
      </c>
    </row>
    <row r="40" spans="1:7" ht="15.75">
      <c r="B40" s="55" t="s">
        <v>18</v>
      </c>
      <c r="C40" s="56"/>
      <c r="D40" s="57"/>
      <c r="E40" s="49">
        <f>E19+E22+E24+E26+E30+E35+E37+E39</f>
        <v>36729.901099999995</v>
      </c>
      <c r="F40" s="49">
        <f>F19+F22+F24+F26+F30+F35+F37+F39</f>
        <v>33129.657569999996</v>
      </c>
      <c r="G40" s="44">
        <f t="shared" si="0"/>
        <v>90.198058197330681</v>
      </c>
    </row>
    <row r="44" spans="1:7" ht="35.25" customHeight="1">
      <c r="D44" s="46" t="s">
        <v>124</v>
      </c>
      <c r="E44" s="14"/>
      <c r="F44" s="59" t="s">
        <v>132</v>
      </c>
      <c r="G44" s="59"/>
    </row>
  </sheetData>
  <mergeCells count="11">
    <mergeCell ref="D2:G2"/>
    <mergeCell ref="D3:G3"/>
    <mergeCell ref="D4:G4"/>
    <mergeCell ref="D6:G6"/>
    <mergeCell ref="C9:G9"/>
    <mergeCell ref="C10:G10"/>
    <mergeCell ref="B40:D40"/>
    <mergeCell ref="D12:G12"/>
    <mergeCell ref="F44:G44"/>
    <mergeCell ref="E5:G5"/>
    <mergeCell ref="C11:G11"/>
  </mergeCells>
  <phoneticPr fontId="3" type="noConversion"/>
  <pageMargins left="0.94488188976377963" right="0.55118110236220474" top="0.78740157480314965" bottom="0.39370078740157483" header="0.51181102362204722" footer="0.51181102362204722"/>
  <pageSetup paperSize="9" scale="7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2:P70"/>
  <sheetViews>
    <sheetView workbookViewId="0"/>
  </sheetViews>
  <sheetFormatPr defaultRowHeight="12.75"/>
  <cols>
    <col min="1" max="2" width="9.33203125" style="1"/>
    <col min="3" max="3" width="9.33203125" style="2"/>
    <col min="4" max="16384" width="9.33203125" style="1"/>
  </cols>
  <sheetData>
    <row r="2" spans="1:2">
      <c r="B2" s="2">
        <v>1</v>
      </c>
    </row>
    <row r="3" spans="1:2">
      <c r="B3" s="2"/>
    </row>
    <row r="4" spans="1:2">
      <c r="B4" s="1" t="e">
        <f>Лист1!$D$15:$E$17</f>
        <v>#VALUE!</v>
      </c>
    </row>
    <row r="5" spans="1:2">
      <c r="B5" s="2">
        <v>1.05</v>
      </c>
    </row>
    <row r="6" spans="1:2">
      <c r="B6" s="2" t="s">
        <v>102</v>
      </c>
    </row>
    <row r="7" spans="1:2">
      <c r="B7" s="2" t="b">
        <v>1</v>
      </c>
    </row>
    <row r="8" spans="1:2">
      <c r="B8" s="2" t="b">
        <v>0</v>
      </c>
    </row>
    <row r="9" spans="1:2">
      <c r="B9" s="2" t="b">
        <v>1</v>
      </c>
    </row>
    <row r="10" spans="1:2">
      <c r="B10" s="2" t="b">
        <v>1</v>
      </c>
    </row>
    <row r="11" spans="1:2">
      <c r="B11" s="2" t="b">
        <v>1</v>
      </c>
    </row>
    <row r="12" spans="1:2">
      <c r="B12" s="2" t="b">
        <v>1</v>
      </c>
    </row>
    <row r="13" spans="1:2">
      <c r="B13" s="2">
        <v>22</v>
      </c>
    </row>
    <row r="14" spans="1:2">
      <c r="B14" s="1" t="e">
        <f>(Лист1!#REF!)</f>
        <v>#REF!</v>
      </c>
    </row>
    <row r="15" spans="1:2">
      <c r="A15" s="2" t="s">
        <v>104</v>
      </c>
      <c r="B15" s="2">
        <v>-1</v>
      </c>
    </row>
    <row r="16" spans="1:2">
      <c r="A16" s="2">
        <v>1</v>
      </c>
      <c r="B16" s="1" t="s">
        <v>2</v>
      </c>
    </row>
    <row r="17" spans="1:16" ht="25.5">
      <c r="B17" s="22" t="s">
        <v>103</v>
      </c>
    </row>
    <row r="18" spans="1:16">
      <c r="A18" s="2" t="str">
        <f>Лист1!15:15</f>
        <v>ФКР
Код</v>
      </c>
      <c r="B18" s="1" t="s">
        <v>1</v>
      </c>
      <c r="D18"/>
      <c r="E18"/>
      <c r="F18"/>
      <c r="G18"/>
      <c r="H18"/>
      <c r="I18"/>
      <c r="J18"/>
      <c r="K18"/>
      <c r="L18"/>
      <c r="N18"/>
      <c r="O18"/>
      <c r="P18"/>
    </row>
    <row r="19" spans="1:16">
      <c r="A19" s="2" t="str">
        <f>Лист1!16:16</f>
        <v>Код ФКР</v>
      </c>
      <c r="B19" s="2" t="s">
        <v>0</v>
      </c>
      <c r="C19" s="2">
        <v>2</v>
      </c>
      <c r="D19" s="1" t="s">
        <v>5</v>
      </c>
      <c r="E19" s="1" t="s">
        <v>99</v>
      </c>
      <c r="F19" s="1" t="s">
        <v>10</v>
      </c>
      <c r="G19" s="1" t="s">
        <v>13</v>
      </c>
      <c r="H19" s="1" t="s">
        <v>34</v>
      </c>
      <c r="I19" s="1" t="s">
        <v>35</v>
      </c>
      <c r="J19" s="1" t="s">
        <v>19</v>
      </c>
      <c r="K19" s="1" t="s">
        <v>33</v>
      </c>
      <c r="L19" s="1" t="s">
        <v>23</v>
      </c>
    </row>
    <row r="20" spans="1:16">
      <c r="C20" s="1">
        <v>0.7055475115776062</v>
      </c>
      <c r="D20" s="1" t="s">
        <v>5</v>
      </c>
      <c r="E20" s="1" t="s">
        <v>99</v>
      </c>
      <c r="F20" s="1" t="s">
        <v>25</v>
      </c>
      <c r="G20" s="1" t="s">
        <v>26</v>
      </c>
      <c r="H20" s="1" t="s">
        <v>27</v>
      </c>
      <c r="I20" s="1" t="s">
        <v>24</v>
      </c>
      <c r="J20" s="1" t="s">
        <v>28</v>
      </c>
      <c r="K20" s="1" t="s">
        <v>29</v>
      </c>
      <c r="L20" s="1" t="s">
        <v>30</v>
      </c>
      <c r="M20" s="1" t="s">
        <v>15</v>
      </c>
      <c r="N20" s="1" t="s">
        <v>98</v>
      </c>
      <c r="O20" s="1" t="s">
        <v>100</v>
      </c>
      <c r="P20" s="1" t="s">
        <v>101</v>
      </c>
    </row>
    <row r="21" spans="1:16" s="2" customFormat="1">
      <c r="C21" s="2" t="e">
        <f ca="1">OfficeComClient.Application.RangeLink(C22:C23,D21:M21)</f>
        <v>#NAME?</v>
      </c>
      <c r="D21" s="2" t="e">
        <f ca="1">OfficeComClient.Application.ColumnLink(Лист1!D:D)</f>
        <v>#NAME?</v>
      </c>
      <c r="E21" s="2" t="e">
        <f ca="1">OfficeComClient.Application.ColumnLink(Лист1!A:A)</f>
        <v>#NAME?</v>
      </c>
      <c r="F21" s="2" t="e">
        <f ca="1">OfficeComClient.Application.ColumnLink(Лист1!B:B)</f>
        <v>#NAME?</v>
      </c>
      <c r="G21" s="2" t="e">
        <f ca="1">OfficeComClient.Application.ColumnLink(Лист1!C:C)</f>
        <v>#NAME?</v>
      </c>
      <c r="H21" s="2" t="e">
        <f ca="1">OfficeComClient.Application.ColumnLink(Лист1!E:E)</f>
        <v>#NAME?</v>
      </c>
      <c r="I21" s="2" t="e">
        <f ca="1">OfficeComClient.Application.ColumnLink(Лист1!F:F)</f>
        <v>#NAME?</v>
      </c>
      <c r="J21" s="2" t="e">
        <f ca="1">OfficeComClient.Application.ColumnLink(Лист1!G:G)</f>
        <v>#NAME?</v>
      </c>
      <c r="K21" s="2" t="e">
        <f ca="1">OfficeComClient.Application.ColumnLink(Лист1!#REF!)</f>
        <v>#NAME?</v>
      </c>
      <c r="L21" s="2" t="e">
        <f ca="1">OfficeComClient.Application.ColumnLink(Лист1!#REF!)</f>
        <v>#NAME?</v>
      </c>
    </row>
    <row r="22" spans="1:16">
      <c r="C22" s="2" t="e">
        <f ca="1">OfficeComClient.Application.RowLink(Лист1!$17:$17)</f>
        <v>#NAME?</v>
      </c>
      <c r="M22" s="1">
        <v>1</v>
      </c>
      <c r="N22" s="1" t="s">
        <v>16</v>
      </c>
      <c r="O22" s="1" t="s">
        <v>14</v>
      </c>
      <c r="P22" s="1" t="s">
        <v>14</v>
      </c>
    </row>
    <row r="23" spans="1:16">
      <c r="C23" s="2" t="e">
        <f ca="1">OfficeComClient.Application.RowLink(Лист1!19:19)</f>
        <v>#NAME?</v>
      </c>
      <c r="M23" s="1">
        <v>2</v>
      </c>
      <c r="N23" s="1" t="s">
        <v>38</v>
      </c>
    </row>
    <row r="24" spans="1:16">
      <c r="C24" s="2" t="e">
        <f ca="1">OfficeComClient.Application.RowLink(Лист1!#REF!)</f>
        <v>#NAME?</v>
      </c>
      <c r="M24" s="1">
        <v>3</v>
      </c>
      <c r="N24" s="1" t="s">
        <v>40</v>
      </c>
    </row>
    <row r="25" spans="1:16">
      <c r="C25" s="2" t="e">
        <f ca="1">OfficeComClient.Application.RowLink(Лист1!#REF!)</f>
        <v>#NAME?</v>
      </c>
      <c r="M25" s="1">
        <v>4</v>
      </c>
      <c r="N25" s="1" t="s">
        <v>42</v>
      </c>
    </row>
    <row r="26" spans="1:16">
      <c r="C26" s="2" t="e">
        <f ca="1">OfficeComClient.Application.RowLink(Лист1!20:20)</f>
        <v>#NAME?</v>
      </c>
      <c r="M26" s="1">
        <v>5</v>
      </c>
      <c r="N26" s="1" t="s">
        <v>45</v>
      </c>
    </row>
    <row r="27" spans="1:16">
      <c r="C27" s="2" t="e">
        <f ca="1">OfficeComClient.Application.RowLink(Лист1!#REF!)</f>
        <v>#NAME?</v>
      </c>
      <c r="M27" s="1">
        <v>6</v>
      </c>
      <c r="N27" s="1" t="s">
        <v>105</v>
      </c>
    </row>
    <row r="28" spans="1:16">
      <c r="C28" s="2" t="e">
        <f ca="1">OfficeComClient.Application.RowLink(Лист1!#REF!)</f>
        <v>#NAME?</v>
      </c>
      <c r="M28" s="1">
        <v>7</v>
      </c>
      <c r="N28" s="1" t="s">
        <v>47</v>
      </c>
    </row>
    <row r="29" spans="1:16">
      <c r="C29" s="2" t="e">
        <f ca="1">OfficeComClient.Application.RowLink(Лист1!#REF!)</f>
        <v>#NAME?</v>
      </c>
      <c r="M29" s="1">
        <v>8</v>
      </c>
      <c r="N29" s="1" t="s">
        <v>106</v>
      </c>
    </row>
    <row r="30" spans="1:16">
      <c r="C30" s="2" t="e">
        <f ca="1">OfficeComClient.Application.RowLink(Лист1!21:21)</f>
        <v>#NAME?</v>
      </c>
      <c r="M30" s="1">
        <v>9</v>
      </c>
      <c r="N30" s="1" t="s">
        <v>49</v>
      </c>
    </row>
    <row r="31" spans="1:16">
      <c r="C31" s="2" t="e">
        <f ca="1">OfficeComClient.Application.RowLink(Лист1!22:22)</f>
        <v>#NAME?</v>
      </c>
      <c r="M31" s="1">
        <v>10</v>
      </c>
      <c r="N31" s="1" t="s">
        <v>41</v>
      </c>
    </row>
    <row r="32" spans="1:16">
      <c r="C32" s="2" t="e">
        <f ca="1">OfficeComClient.Application.RowLink(Лист1!23:23)</f>
        <v>#NAME?</v>
      </c>
      <c r="M32" s="1">
        <v>11</v>
      </c>
      <c r="N32" s="1" t="s">
        <v>54</v>
      </c>
    </row>
    <row r="33" spans="3:14">
      <c r="C33" s="2" t="e">
        <f ca="1">OfficeComClient.Application.RowLink(Лист1!24:24)</f>
        <v>#NAME?</v>
      </c>
      <c r="M33" s="1">
        <v>12</v>
      </c>
      <c r="N33" s="1" t="s">
        <v>43</v>
      </c>
    </row>
    <row r="34" spans="3:14">
      <c r="C34" s="2" t="e">
        <f ca="1">OfficeComClient.Application.RowLink(Лист1!#REF!)</f>
        <v>#NAME?</v>
      </c>
      <c r="M34" s="1">
        <v>13</v>
      </c>
      <c r="N34" s="1" t="s">
        <v>107</v>
      </c>
    </row>
    <row r="35" spans="3:14">
      <c r="C35" s="2" t="e">
        <f ca="1">OfficeComClient.Application.RowLink(Лист1!25:25)</f>
        <v>#NAME?</v>
      </c>
      <c r="M35" s="1">
        <v>14</v>
      </c>
      <c r="N35" s="1" t="s">
        <v>58</v>
      </c>
    </row>
    <row r="36" spans="3:14">
      <c r="C36" s="2" t="e">
        <f ca="1">OfficeComClient.Application.RowLink(Лист1!#REF!)</f>
        <v>#NAME?</v>
      </c>
      <c r="M36" s="1">
        <v>15</v>
      </c>
      <c r="N36" s="1" t="s">
        <v>108</v>
      </c>
    </row>
    <row r="37" spans="3:14">
      <c r="C37" s="2" t="e">
        <f ca="1">OfficeComClient.Application.RowLink(Лист1!#REF!)</f>
        <v>#NAME?</v>
      </c>
      <c r="M37" s="1">
        <v>16</v>
      </c>
      <c r="N37" s="1" t="s">
        <v>109</v>
      </c>
    </row>
    <row r="38" spans="3:14">
      <c r="C38" s="2" t="e">
        <f ca="1">OfficeComClient.Application.RowLink(Лист1!26:26)</f>
        <v>#NAME?</v>
      </c>
      <c r="M38" s="1">
        <v>17</v>
      </c>
      <c r="N38" s="1" t="s">
        <v>46</v>
      </c>
    </row>
    <row r="39" spans="3:14">
      <c r="C39" s="2" t="e">
        <f ca="1">OfficeComClient.Application.RowLink(Лист1!#REF!)</f>
        <v>#NAME?</v>
      </c>
      <c r="M39" s="1">
        <v>18</v>
      </c>
      <c r="N39" s="1" t="s">
        <v>62</v>
      </c>
    </row>
    <row r="40" spans="3:14">
      <c r="C40" s="2" t="e">
        <f ca="1">OfficeComClient.Application.RowLink(Лист1!27:27)</f>
        <v>#NAME?</v>
      </c>
      <c r="M40" s="1">
        <v>19</v>
      </c>
      <c r="N40" s="1" t="s">
        <v>65</v>
      </c>
    </row>
    <row r="41" spans="3:14">
      <c r="C41" s="2" t="e">
        <f ca="1">OfficeComClient.Application.RowLink(Лист1!28:28)</f>
        <v>#NAME?</v>
      </c>
      <c r="M41" s="1">
        <v>20</v>
      </c>
      <c r="N41" s="1" t="s">
        <v>111</v>
      </c>
    </row>
    <row r="42" spans="3:14">
      <c r="C42" s="2" t="e">
        <f ca="1">OfficeComClient.Application.RowLink(Лист1!30:30)</f>
        <v>#NAME?</v>
      </c>
      <c r="M42" s="1">
        <v>21</v>
      </c>
      <c r="N42" s="1" t="s">
        <v>63</v>
      </c>
    </row>
    <row r="43" spans="3:14">
      <c r="C43" s="2" t="e">
        <f ca="1">OfficeComClient.Application.RowLink(Лист1!31:31)</f>
        <v>#NAME?</v>
      </c>
      <c r="M43" s="1">
        <v>22</v>
      </c>
      <c r="N43" s="1" t="s">
        <v>69</v>
      </c>
    </row>
    <row r="44" spans="3:14">
      <c r="C44" s="2" t="e">
        <f ca="1">OfficeComClient.Application.RowLink(Лист1!#REF!)</f>
        <v>#NAME?</v>
      </c>
      <c r="M44" s="1">
        <v>23</v>
      </c>
      <c r="N44" s="1" t="s">
        <v>70</v>
      </c>
    </row>
    <row r="45" spans="3:14">
      <c r="C45" s="2" t="e">
        <f ca="1">OfficeComClient.Application.RowLink(Лист1!33:33)</f>
        <v>#NAME?</v>
      </c>
      <c r="M45" s="1">
        <v>24</v>
      </c>
      <c r="N45" s="1" t="s">
        <v>72</v>
      </c>
    </row>
    <row r="46" spans="3:14">
      <c r="C46" s="2" t="e">
        <f ca="1">OfficeComClient.Application.RowLink(Лист1!#REF!)</f>
        <v>#NAME?</v>
      </c>
      <c r="M46" s="1">
        <v>25</v>
      </c>
      <c r="N46" s="1" t="s">
        <v>73</v>
      </c>
    </row>
    <row r="47" spans="3:14">
      <c r="C47" s="2" t="e">
        <f ca="1">OfficeComClient.Application.RowLink(Лист1!#REF!)</f>
        <v>#NAME?</v>
      </c>
      <c r="M47" s="1">
        <v>26</v>
      </c>
      <c r="N47" s="1" t="s">
        <v>74</v>
      </c>
    </row>
    <row r="48" spans="3:14">
      <c r="C48" s="2" t="e">
        <f ca="1">OfficeComClient.Application.RowLink(Лист1!#REF!)</f>
        <v>#NAME?</v>
      </c>
      <c r="M48" s="1">
        <v>27</v>
      </c>
      <c r="N48" s="1" t="s">
        <v>75</v>
      </c>
    </row>
    <row r="49" spans="3:14">
      <c r="C49" s="2" t="e">
        <f ca="1">OfficeComClient.Application.RowLink(Лист1!#REF!)</f>
        <v>#NAME?</v>
      </c>
      <c r="M49" s="1">
        <v>28</v>
      </c>
      <c r="N49" s="1" t="s">
        <v>76</v>
      </c>
    </row>
    <row r="50" spans="3:14">
      <c r="C50" s="2" t="e">
        <f ca="1">OfficeComClient.Application.RowLink(Лист1!#REF!)</f>
        <v>#NAME?</v>
      </c>
      <c r="M50" s="1">
        <v>29</v>
      </c>
      <c r="N50" s="1" t="s">
        <v>77</v>
      </c>
    </row>
    <row r="51" spans="3:14">
      <c r="C51" s="2" t="e">
        <f ca="1">OfficeComClient.Application.RowLink(Лист1!#REF!)</f>
        <v>#NAME?</v>
      </c>
      <c r="M51" s="1">
        <v>30</v>
      </c>
      <c r="N51" s="1" t="s">
        <v>78</v>
      </c>
    </row>
    <row r="52" spans="3:14">
      <c r="C52" s="2" t="e">
        <f ca="1">OfficeComClient.Application.RowLink(Лист1!#REF!)</f>
        <v>#NAME?</v>
      </c>
      <c r="M52" s="1">
        <v>31</v>
      </c>
      <c r="N52" s="1" t="s">
        <v>79</v>
      </c>
    </row>
    <row r="53" spans="3:14">
      <c r="C53" s="2" t="e">
        <f ca="1">OfficeComClient.Application.RowLink(Лист1!35:35)</f>
        <v>#NAME?</v>
      </c>
      <c r="M53" s="1">
        <v>32</v>
      </c>
      <c r="N53" s="1" t="s">
        <v>82</v>
      </c>
    </row>
    <row r="54" spans="3:14">
      <c r="C54" s="2" t="e">
        <f ca="1">OfficeComClient.Application.RowLink(Лист1!36:36)</f>
        <v>#NAME?</v>
      </c>
      <c r="M54" s="1">
        <v>33</v>
      </c>
      <c r="N54" s="1" t="s">
        <v>84</v>
      </c>
    </row>
    <row r="55" spans="3:14">
      <c r="C55" s="2" t="e">
        <f ca="1">OfficeComClient.Application.RowLink(Лист1!#REF!)</f>
        <v>#NAME?</v>
      </c>
      <c r="M55" s="1">
        <v>34</v>
      </c>
      <c r="N55" s="1" t="s">
        <v>59</v>
      </c>
    </row>
    <row r="56" spans="3:14">
      <c r="C56" s="2" t="e">
        <f ca="1">OfficeComClient.Application.RowLink(Лист1!#REF!)</f>
        <v>#NAME?</v>
      </c>
      <c r="M56" s="1">
        <v>35</v>
      </c>
      <c r="N56" s="1" t="s">
        <v>112</v>
      </c>
    </row>
    <row r="57" spans="3:14">
      <c r="C57" s="2" t="e">
        <f ca="1">OfficeComClient.Application.RowLink(Лист1!37:37)</f>
        <v>#NAME?</v>
      </c>
      <c r="M57" s="1">
        <v>36</v>
      </c>
      <c r="N57" s="1" t="s">
        <v>87</v>
      </c>
    </row>
    <row r="58" spans="3:14">
      <c r="C58" s="2" t="e">
        <f ca="1">OfficeComClient.Application.RowLink(Лист1!38:38)</f>
        <v>#NAME?</v>
      </c>
      <c r="M58" s="1">
        <v>37</v>
      </c>
      <c r="N58" s="1" t="s">
        <v>89</v>
      </c>
    </row>
    <row r="59" spans="3:14">
      <c r="C59" s="2" t="e">
        <f ca="1">OfficeComClient.Application.RowLink(Лист1!#REF!)</f>
        <v>#NAME?</v>
      </c>
      <c r="M59" s="1">
        <v>38</v>
      </c>
      <c r="N59" s="1" t="s">
        <v>90</v>
      </c>
    </row>
    <row r="60" spans="3:14">
      <c r="C60" s="2" t="e">
        <f ca="1">OfficeComClient.Application.RowLink(Лист1!#REF!)</f>
        <v>#NAME?</v>
      </c>
      <c r="M60" s="1">
        <v>39</v>
      </c>
      <c r="N60" s="1" t="s">
        <v>91</v>
      </c>
    </row>
    <row r="61" spans="3:14">
      <c r="C61" s="2" t="e">
        <f ca="1">OfficeComClient.Application.RowLink(Лист1!#REF!)</f>
        <v>#NAME?</v>
      </c>
      <c r="M61" s="1">
        <v>40</v>
      </c>
      <c r="N61" s="1" t="s">
        <v>113</v>
      </c>
    </row>
    <row r="62" spans="3:14">
      <c r="C62" s="2" t="e">
        <f ca="1">OfficeComClient.Application.RowLink(Лист1!#REF!)</f>
        <v>#NAME?</v>
      </c>
      <c r="M62" s="1">
        <v>41</v>
      </c>
      <c r="N62" s="1" t="s">
        <v>92</v>
      </c>
    </row>
    <row r="63" spans="3:14">
      <c r="C63" s="2" t="e">
        <f ca="1">OfficeComClient.Application.RowLink(Лист1!#REF!)</f>
        <v>#NAME?</v>
      </c>
      <c r="M63" s="1">
        <v>42</v>
      </c>
      <c r="N63" s="1" t="s">
        <v>93</v>
      </c>
    </row>
    <row r="64" spans="3:14">
      <c r="C64" s="2" t="e">
        <f ca="1">OfficeComClient.Application.RowLink(Лист1!#REF!)</f>
        <v>#NAME?</v>
      </c>
      <c r="M64" s="1">
        <v>43</v>
      </c>
      <c r="N64" s="1" t="s">
        <v>114</v>
      </c>
    </row>
    <row r="65" spans="3:14">
      <c r="C65" s="2" t="e">
        <f ca="1">OfficeComClient.Application.RowLink(Лист1!#REF!)</f>
        <v>#NAME?</v>
      </c>
      <c r="M65" s="1">
        <v>44</v>
      </c>
      <c r="N65" s="1" t="s">
        <v>50</v>
      </c>
    </row>
    <row r="66" spans="3:14">
      <c r="C66" s="2" t="e">
        <f ca="1">OfficeComClient.Application.RowLink(Лист1!#REF!)</f>
        <v>#NAME?</v>
      </c>
      <c r="M66" s="1">
        <v>45</v>
      </c>
      <c r="N66" s="1" t="s">
        <v>94</v>
      </c>
    </row>
    <row r="67" spans="3:14">
      <c r="C67" s="2" t="e">
        <f ca="1">OfficeComClient.Application.RowLink(Лист1!#REF!)</f>
        <v>#NAME?</v>
      </c>
      <c r="M67" s="1">
        <v>46</v>
      </c>
      <c r="N67" s="1" t="s">
        <v>95</v>
      </c>
    </row>
    <row r="68" spans="3:14">
      <c r="C68" s="2" t="e">
        <f ca="1">OfficeComClient.Application.RowLink(Лист1!#REF!)</f>
        <v>#NAME?</v>
      </c>
      <c r="M68" s="1">
        <v>47</v>
      </c>
      <c r="N68" s="1" t="s">
        <v>96</v>
      </c>
    </row>
    <row r="69" spans="3:14">
      <c r="C69" s="2" t="e">
        <f ca="1">OfficeComClient.Application.RowLink(Лист1!#REF!)</f>
        <v>#NAME?</v>
      </c>
      <c r="M69" s="1">
        <v>48</v>
      </c>
      <c r="N69" s="1" t="s">
        <v>115</v>
      </c>
    </row>
    <row r="70" spans="3:14">
      <c r="C70" s="2" t="e">
        <f ca="1">OfficeComClient.Application.RowLink(Лист1!#REF!)</f>
        <v>#NAME?</v>
      </c>
      <c r="M70" s="1">
        <v>49</v>
      </c>
      <c r="N70" s="1" t="s">
        <v>97</v>
      </c>
    </row>
  </sheetData>
  <phoneticPr fontId="3" type="noConversion"/>
  <pageMargins left="0.75" right="0.75" top="1" bottom="1" header="0.5" footer="0.5"/>
  <headerFooter alignWithMargins="0"/>
  <legacyDrawing r:id="rId1"/>
  <controls>
    <control shapeId="2069" r:id="rId2" name="te1fo432vh2uj5fttul0jchrmk"/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31</vt:i4>
      </vt:variant>
    </vt:vector>
  </HeadingPairs>
  <TitlesOfParts>
    <vt:vector size="33" baseType="lpstr">
      <vt:lpstr>Лист1</vt:lpstr>
      <vt:lpstr>v1bvyumsqh02d2hwuje5xik5uk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Админ</cp:lastModifiedBy>
  <cp:lastPrinted>2020-03-27T09:44:33Z</cp:lastPrinted>
  <dcterms:created xsi:type="dcterms:W3CDTF">2007-09-07T04:40:06Z</dcterms:created>
  <dcterms:modified xsi:type="dcterms:W3CDTF">2020-04-16T12:51:25Z</dcterms:modified>
</cp:coreProperties>
</file>