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21" i="1"/>
  <c r="M21" l="1"/>
  <c r="M20"/>
  <c r="M19"/>
  <c r="M18"/>
  <c r="M17"/>
  <c r="M16"/>
  <c r="I22"/>
  <c r="L20"/>
  <c r="L19"/>
  <c r="L18"/>
  <c r="L17"/>
  <c r="L16"/>
  <c r="C22" l="1"/>
  <c r="B22"/>
  <c r="O21" l="1"/>
  <c r="O20"/>
  <c r="O19"/>
  <c r="O18"/>
  <c r="O17"/>
  <c r="O16"/>
  <c r="N21"/>
  <c r="N20"/>
  <c r="N19"/>
  <c r="N18"/>
  <c r="N17"/>
  <c r="N16"/>
  <c r="E22"/>
  <c r="M22" l="1"/>
  <c r="K22"/>
  <c r="J22"/>
  <c r="H22"/>
  <c r="G22"/>
  <c r="F22"/>
  <c r="D22"/>
  <c r="L22" l="1"/>
  <c r="O22"/>
  <c r="N22"/>
</calcChain>
</file>

<file path=xl/sharedStrings.xml><?xml version="1.0" encoding="utf-8"?>
<sst xmlns="http://schemas.openxmlformats.org/spreadsheetml/2006/main" count="36" uniqueCount="24">
  <si>
    <t xml:space="preserve">                                                                            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</si>
  <si>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                                                                                               Киреевский район</t>
  </si>
  <si>
    <t xml:space="preserve">Наименование муниципального образования </t>
  </si>
  <si>
    <t>Организация в границах поселения электро-, тепло-, газо-, и водоснабжения населения, водоотведения, снабжения населения топливом в пределах полномочий, установленных законодательством РФ</t>
  </si>
  <si>
    <t>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них, включая создание и обеспечение парковок (парковочных мест)</t>
  </si>
  <si>
    <t>Итого межбюджетных трансфертов</t>
  </si>
  <si>
    <t>мо Богучаровское</t>
  </si>
  <si>
    <t>мо Бородинское</t>
  </si>
  <si>
    <t>мо Дедиловское</t>
  </si>
  <si>
    <t>мо Красноярское</t>
  </si>
  <si>
    <t>мо Приупское</t>
  </si>
  <si>
    <t>мо Шварцевское</t>
  </si>
  <si>
    <t>ВСЕГО</t>
  </si>
  <si>
    <t xml:space="preserve">                                                                                                                                                                 к решению Собрания представителей</t>
  </si>
  <si>
    <t>мо</t>
  </si>
  <si>
    <t>то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</si>
  <si>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            от                                        года                                                                           </t>
  </si>
  <si>
    <t xml:space="preserve">                      рублей</t>
  </si>
  <si>
    <t>2023</t>
  </si>
  <si>
    <t xml:space="preserve">    Распределение межбюджетных трансфертов, передаваемых бюджетам сельских поселений  Киреевского района из бюджета                                                                                                                                                      муниципального образования Киреевский район на 2023 год и на плановый период 2024 и 2025 годов</t>
  </si>
  <si>
    <t xml:space="preserve">Заместитель главы администрации - начальник                                                                                                                                                                                   финансового 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муниципального образования                                                                                                                                                                                       Киреевский район                                                                                                                      Л.Н. Волчкова                                                     </t>
  </si>
  <si>
    <t>2024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</si>
  <si>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</t>
  </si>
  <si>
    <r>
      <t xml:space="preserve">Приложение </t>
    </r>
    <r>
      <rPr>
        <sz val="9"/>
        <rFont val="PT Astra Serif"/>
        <family val="1"/>
        <charset val="204"/>
      </rPr>
      <t>12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</si>
</sst>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PT Astra Serif"/>
      <family val="1"/>
      <charset val="204"/>
    </font>
    <font>
      <b/>
      <sz val="9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8"/>
      <color theme="1"/>
      <name val="PT Astra Serif"/>
      <family val="1"/>
      <charset val="204"/>
    </font>
    <font>
      <sz val="9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9" fontId="3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4" fontId="3" fillId="0" borderId="1" xfId="0" applyNumberFormat="1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4" fontId="2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4" xfId="0" applyBorder="1" applyAlignment="1"/>
    <xf numFmtId="0" fontId="0" fillId="0" borderId="7" xfId="0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0" xfId="0" applyFont="1" applyBorder="1"/>
    <xf numFmtId="4" fontId="3" fillId="0" borderId="0" xfId="0" applyNumberFormat="1" applyFont="1" applyBorder="1"/>
    <xf numFmtId="164" fontId="3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workbookViewId="0">
      <selection activeCell="H23" sqref="H23"/>
    </sheetView>
  </sheetViews>
  <sheetFormatPr defaultRowHeight="15"/>
  <cols>
    <col min="1" max="1" width="15.42578125" customWidth="1"/>
    <col min="2" max="2" width="9.7109375" style="2" customWidth="1"/>
    <col min="3" max="3" width="10.140625" style="2" customWidth="1"/>
    <col min="4" max="4" width="10.85546875" customWidth="1"/>
    <col min="5" max="5" width="9.7109375" style="2" customWidth="1"/>
    <col min="6" max="7" width="9" customWidth="1"/>
    <col min="8" max="8" width="10.85546875" customWidth="1"/>
    <col min="9" max="9" width="10.85546875" style="2" customWidth="1"/>
    <col min="10" max="10" width="10.28515625" style="2" customWidth="1"/>
    <col min="11" max="11" width="10.5703125" customWidth="1"/>
    <col min="12" max="12" width="11" customWidth="1"/>
    <col min="13" max="13" width="10.5703125" style="2" customWidth="1"/>
    <col min="14" max="14" width="10" customWidth="1"/>
    <col min="15" max="15" width="10.7109375" customWidth="1"/>
  </cols>
  <sheetData>
    <row r="1" spans="1:16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 t="s">
        <v>23</v>
      </c>
      <c r="P1" s="1"/>
    </row>
    <row r="2" spans="1:1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 t="s">
        <v>13</v>
      </c>
      <c r="P2" s="1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 t="s">
        <v>0</v>
      </c>
      <c r="P3" s="1"/>
    </row>
    <row r="4" spans="1:16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 t="s">
        <v>1</v>
      </c>
      <c r="P4" s="1"/>
    </row>
    <row r="5" spans="1:1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19" t="s">
        <v>16</v>
      </c>
      <c r="M5" s="19"/>
      <c r="N5" s="19"/>
      <c r="O5" s="19"/>
      <c r="P5" s="1"/>
    </row>
    <row r="6" spans="1:16" s="2" customForma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13"/>
      <c r="M6" s="13"/>
      <c r="N6" s="13"/>
      <c r="O6" s="13"/>
      <c r="P6" s="1"/>
    </row>
    <row r="7" spans="1:16">
      <c r="A7" s="22" t="s">
        <v>19</v>
      </c>
      <c r="B7" s="22"/>
      <c r="C7" s="22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6" ht="13.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6" ht="10.5" hidden="1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0" spans="1:16" ht="15" hidden="1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6" ht="0.75" hidden="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6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24" t="s">
        <v>17</v>
      </c>
      <c r="M12" s="24"/>
      <c r="N12" s="24"/>
      <c r="O12" s="24"/>
    </row>
    <row r="13" spans="1:16" ht="169.5" customHeight="1">
      <c r="A13" s="33" t="s">
        <v>2</v>
      </c>
      <c r="B13" s="28" t="s">
        <v>22</v>
      </c>
      <c r="C13" s="30"/>
      <c r="D13" s="25" t="s">
        <v>3</v>
      </c>
      <c r="E13" s="26"/>
      <c r="F13" s="26"/>
      <c r="G13" s="27"/>
      <c r="H13" s="25" t="s">
        <v>4</v>
      </c>
      <c r="I13" s="26"/>
      <c r="J13" s="26"/>
      <c r="K13" s="27"/>
      <c r="L13" s="28" t="s">
        <v>5</v>
      </c>
      <c r="M13" s="29"/>
      <c r="N13" s="29"/>
      <c r="O13" s="30"/>
    </row>
    <row r="14" spans="1:16" ht="16.5" customHeight="1">
      <c r="A14" s="34"/>
      <c r="B14" s="37" t="s">
        <v>18</v>
      </c>
      <c r="C14" s="38"/>
      <c r="D14" s="31">
        <v>2023</v>
      </c>
      <c r="E14" s="36"/>
      <c r="F14" s="5" t="s">
        <v>21</v>
      </c>
      <c r="G14" s="6">
        <v>2025</v>
      </c>
      <c r="H14" s="31">
        <v>2023</v>
      </c>
      <c r="I14" s="36"/>
      <c r="J14" s="6">
        <v>2024</v>
      </c>
      <c r="K14" s="6">
        <v>2025</v>
      </c>
      <c r="L14" s="31">
        <v>2023</v>
      </c>
      <c r="M14" s="32"/>
      <c r="N14" s="6">
        <v>2024</v>
      </c>
      <c r="O14" s="6">
        <v>2025</v>
      </c>
    </row>
    <row r="15" spans="1:16" s="2" customFormat="1" ht="15" customHeight="1">
      <c r="A15" s="35"/>
      <c r="B15" s="7" t="s">
        <v>14</v>
      </c>
      <c r="C15" s="7" t="s">
        <v>15</v>
      </c>
      <c r="D15" s="7" t="s">
        <v>14</v>
      </c>
      <c r="E15" s="7" t="s">
        <v>15</v>
      </c>
      <c r="F15" s="7" t="s">
        <v>14</v>
      </c>
      <c r="G15" s="8" t="s">
        <v>14</v>
      </c>
      <c r="H15" s="7" t="s">
        <v>14</v>
      </c>
      <c r="I15" s="7" t="s">
        <v>15</v>
      </c>
      <c r="J15" s="8" t="s">
        <v>14</v>
      </c>
      <c r="K15" s="8" t="s">
        <v>14</v>
      </c>
      <c r="L15" s="7" t="s">
        <v>14</v>
      </c>
      <c r="M15" s="7" t="s">
        <v>15</v>
      </c>
      <c r="N15" s="7" t="s">
        <v>14</v>
      </c>
      <c r="O15" s="8" t="s">
        <v>14</v>
      </c>
    </row>
    <row r="16" spans="1:16" ht="27" customHeight="1">
      <c r="A16" s="14" t="s">
        <v>6</v>
      </c>
      <c r="B16" s="18">
        <v>0</v>
      </c>
      <c r="C16" s="18">
        <v>0</v>
      </c>
      <c r="D16" s="9">
        <v>900000</v>
      </c>
      <c r="E16" s="9">
        <v>0</v>
      </c>
      <c r="F16" s="16">
        <v>900000</v>
      </c>
      <c r="G16" s="16">
        <v>900000</v>
      </c>
      <c r="H16" s="9">
        <v>2100000</v>
      </c>
      <c r="I16" s="9">
        <v>0</v>
      </c>
      <c r="J16" s="16">
        <v>2100000</v>
      </c>
      <c r="K16" s="16">
        <v>2100000</v>
      </c>
      <c r="L16" s="16">
        <f>B16+D16+H16</f>
        <v>3000000</v>
      </c>
      <c r="M16" s="9">
        <f>E16+C16+I16</f>
        <v>0</v>
      </c>
      <c r="N16" s="16">
        <f>F16+J16</f>
        <v>3000000</v>
      </c>
      <c r="O16" s="16">
        <f>G16+K16</f>
        <v>3000000</v>
      </c>
    </row>
    <row r="17" spans="1:15" ht="27" customHeight="1">
      <c r="A17" s="14" t="s">
        <v>7</v>
      </c>
      <c r="B17" s="9">
        <v>0</v>
      </c>
      <c r="C17" s="9">
        <v>0</v>
      </c>
      <c r="D17" s="9">
        <v>2619554.62</v>
      </c>
      <c r="E17" s="9">
        <v>3565869.87</v>
      </c>
      <c r="F17" s="16">
        <v>2400000</v>
      </c>
      <c r="G17" s="16">
        <v>2400000</v>
      </c>
      <c r="H17" s="9">
        <v>3827585.69</v>
      </c>
      <c r="I17" s="9">
        <v>2110341.56</v>
      </c>
      <c r="J17" s="16">
        <v>3300000</v>
      </c>
      <c r="K17" s="16">
        <v>3300000</v>
      </c>
      <c r="L17" s="9">
        <f t="shared" ref="L17:L20" si="0">B17+D17+H17</f>
        <v>6447140.3100000005</v>
      </c>
      <c r="M17" s="9">
        <f t="shared" ref="M17:M21" si="1">E17+C17+I17</f>
        <v>5676211.4299999997</v>
      </c>
      <c r="N17" s="16">
        <f t="shared" ref="N17:N21" si="2">F17+J17</f>
        <v>5700000</v>
      </c>
      <c r="O17" s="16">
        <f t="shared" ref="O17:O21" si="3">G17+K17</f>
        <v>5700000</v>
      </c>
    </row>
    <row r="18" spans="1:15" ht="26.25" customHeight="1">
      <c r="A18" s="14" t="s">
        <v>8</v>
      </c>
      <c r="B18" s="9">
        <v>0</v>
      </c>
      <c r="C18" s="9">
        <v>0</v>
      </c>
      <c r="D18" s="9">
        <v>2093322</v>
      </c>
      <c r="E18" s="9">
        <v>1546569.15</v>
      </c>
      <c r="F18" s="16">
        <v>1901000</v>
      </c>
      <c r="G18" s="16">
        <v>1901000</v>
      </c>
      <c r="H18" s="9">
        <v>2500000</v>
      </c>
      <c r="I18" s="9">
        <v>0</v>
      </c>
      <c r="J18" s="16">
        <v>2500000</v>
      </c>
      <c r="K18" s="16">
        <v>2500000</v>
      </c>
      <c r="L18" s="16">
        <f t="shared" si="0"/>
        <v>4593322</v>
      </c>
      <c r="M18" s="9">
        <f t="shared" si="1"/>
        <v>1546569.15</v>
      </c>
      <c r="N18" s="16">
        <f t="shared" si="2"/>
        <v>4401000</v>
      </c>
      <c r="O18" s="16">
        <f t="shared" si="3"/>
        <v>4401000</v>
      </c>
    </row>
    <row r="19" spans="1:15" ht="24" customHeight="1">
      <c r="A19" s="14" t="s">
        <v>9</v>
      </c>
      <c r="B19" s="9">
        <v>0</v>
      </c>
      <c r="C19" s="9">
        <v>0</v>
      </c>
      <c r="D19" s="9">
        <v>810000</v>
      </c>
      <c r="E19" s="9">
        <v>0</v>
      </c>
      <c r="F19" s="16">
        <v>810000</v>
      </c>
      <c r="G19" s="16">
        <v>810000</v>
      </c>
      <c r="H19" s="9">
        <v>1700000</v>
      </c>
      <c r="I19" s="9">
        <v>0</v>
      </c>
      <c r="J19" s="16">
        <v>1700000</v>
      </c>
      <c r="K19" s="16">
        <v>1700000</v>
      </c>
      <c r="L19" s="16">
        <f t="shared" si="0"/>
        <v>2510000</v>
      </c>
      <c r="M19" s="9">
        <f t="shared" si="1"/>
        <v>0</v>
      </c>
      <c r="N19" s="16">
        <f t="shared" si="2"/>
        <v>2510000</v>
      </c>
      <c r="O19" s="16">
        <f t="shared" si="3"/>
        <v>2510000</v>
      </c>
    </row>
    <row r="20" spans="1:15" ht="24.75" customHeight="1">
      <c r="A20" s="14" t="s">
        <v>10</v>
      </c>
      <c r="B20" s="9">
        <v>3000000</v>
      </c>
      <c r="C20" s="9">
        <v>0</v>
      </c>
      <c r="D20" s="9">
        <v>1512500</v>
      </c>
      <c r="E20" s="9">
        <v>0</v>
      </c>
      <c r="F20" s="16">
        <v>1512500</v>
      </c>
      <c r="G20" s="16">
        <v>1512500</v>
      </c>
      <c r="H20" s="9">
        <v>1700000</v>
      </c>
      <c r="I20" s="9">
        <v>0</v>
      </c>
      <c r="J20" s="16">
        <v>1700000</v>
      </c>
      <c r="K20" s="16">
        <v>1700000</v>
      </c>
      <c r="L20" s="16">
        <f t="shared" si="0"/>
        <v>6212500</v>
      </c>
      <c r="M20" s="9">
        <f t="shared" si="1"/>
        <v>0</v>
      </c>
      <c r="N20" s="16">
        <f t="shared" si="2"/>
        <v>3212500</v>
      </c>
      <c r="O20" s="16">
        <f t="shared" si="3"/>
        <v>3212500</v>
      </c>
    </row>
    <row r="21" spans="1:15" ht="26.25" customHeight="1">
      <c r="A21" s="14" t="s">
        <v>11</v>
      </c>
      <c r="B21" s="9">
        <v>0</v>
      </c>
      <c r="C21" s="18">
        <v>4657861.28</v>
      </c>
      <c r="D21" s="9">
        <v>2262000</v>
      </c>
      <c r="E21" s="9">
        <v>0</v>
      </c>
      <c r="F21" s="16">
        <v>2262000</v>
      </c>
      <c r="G21" s="16">
        <v>2262000</v>
      </c>
      <c r="H21" s="9">
        <v>2265629.42</v>
      </c>
      <c r="I21" s="9">
        <v>1462516.13</v>
      </c>
      <c r="J21" s="16">
        <v>1900000</v>
      </c>
      <c r="K21" s="16">
        <v>1900000</v>
      </c>
      <c r="L21" s="9">
        <f>B21+D21+H21</f>
        <v>4527629.42</v>
      </c>
      <c r="M21" s="9">
        <f t="shared" si="1"/>
        <v>6120377.4100000001</v>
      </c>
      <c r="N21" s="16">
        <f t="shared" si="2"/>
        <v>4162000</v>
      </c>
      <c r="O21" s="16">
        <f t="shared" si="3"/>
        <v>4162000</v>
      </c>
    </row>
    <row r="22" spans="1:15" ht="25.5" customHeight="1">
      <c r="A22" s="10" t="s">
        <v>12</v>
      </c>
      <c r="B22" s="15">
        <f t="shared" ref="B22:O22" si="4">SUM(B16:B21)</f>
        <v>3000000</v>
      </c>
      <c r="C22" s="15">
        <f t="shared" si="4"/>
        <v>4657861.28</v>
      </c>
      <c r="D22" s="15">
        <f t="shared" si="4"/>
        <v>10197376.620000001</v>
      </c>
      <c r="E22" s="15">
        <f t="shared" si="4"/>
        <v>5112439.0199999996</v>
      </c>
      <c r="F22" s="17">
        <f t="shared" si="4"/>
        <v>9785500</v>
      </c>
      <c r="G22" s="17">
        <f t="shared" si="4"/>
        <v>9785500</v>
      </c>
      <c r="H22" s="15">
        <f t="shared" si="4"/>
        <v>14093215.109999999</v>
      </c>
      <c r="I22" s="15">
        <f t="shared" si="4"/>
        <v>3572857.69</v>
      </c>
      <c r="J22" s="17">
        <f>SUM(J16:J21)</f>
        <v>13200000</v>
      </c>
      <c r="K22" s="17">
        <f t="shared" si="4"/>
        <v>13200000</v>
      </c>
      <c r="L22" s="15">
        <f t="shared" si="4"/>
        <v>27290591.730000004</v>
      </c>
      <c r="M22" s="15">
        <f>SUM(M16:M21)</f>
        <v>13343157.99</v>
      </c>
      <c r="N22" s="17">
        <f t="shared" si="4"/>
        <v>22985500</v>
      </c>
      <c r="O22" s="17">
        <f t="shared" si="4"/>
        <v>22985500</v>
      </c>
    </row>
    <row r="23" spans="1:15" s="2" customFormat="1" ht="19.5" customHeight="1">
      <c r="A23" s="39"/>
      <c r="B23" s="40"/>
      <c r="C23" s="40"/>
      <c r="D23" s="40"/>
      <c r="E23" s="40"/>
      <c r="F23" s="41"/>
      <c r="G23" s="41"/>
      <c r="H23" s="40"/>
      <c r="I23" s="40"/>
      <c r="J23" s="41"/>
      <c r="K23" s="41"/>
      <c r="L23" s="40"/>
      <c r="M23" s="40"/>
      <c r="N23" s="41"/>
      <c r="O23" s="41"/>
    </row>
    <row r="24" spans="1:15">
      <c r="A24" s="20" t="s">
        <v>20</v>
      </c>
      <c r="B24" s="20"/>
      <c r="C24" s="20"/>
      <c r="D24" s="21"/>
      <c r="E24" s="21"/>
      <c r="F24" s="21"/>
      <c r="G24" s="21"/>
      <c r="H24" s="21"/>
      <c r="I24" s="21"/>
      <c r="J24" s="21"/>
      <c r="K24" s="21"/>
      <c r="L24" s="12"/>
      <c r="M24" s="12"/>
      <c r="N24" s="12"/>
      <c r="O24" s="12"/>
    </row>
    <row r="25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12"/>
      <c r="M25" s="12"/>
      <c r="N25" s="12"/>
      <c r="O25" s="12"/>
    </row>
    <row r="26" spans="1:15" ht="22.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12"/>
      <c r="M26" s="12"/>
      <c r="N26" s="12"/>
      <c r="O26" s="12"/>
    </row>
    <row r="27" spans="1:1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</sheetData>
  <mergeCells count="13">
    <mergeCell ref="L5:O5"/>
    <mergeCell ref="A24:K26"/>
    <mergeCell ref="A7:O10"/>
    <mergeCell ref="L12:O12"/>
    <mergeCell ref="D13:G13"/>
    <mergeCell ref="H13:K13"/>
    <mergeCell ref="L13:O13"/>
    <mergeCell ref="L14:M14"/>
    <mergeCell ref="A13:A15"/>
    <mergeCell ref="D14:E14"/>
    <mergeCell ref="B13:C13"/>
    <mergeCell ref="B14:C14"/>
    <mergeCell ref="H14:I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burceva</dc:creator>
  <cp:lastModifiedBy>Инна Васильевна Бурцева</cp:lastModifiedBy>
  <cp:lastPrinted>2022-11-11T07:28:51Z</cp:lastPrinted>
  <dcterms:created xsi:type="dcterms:W3CDTF">2016-12-05T09:51:50Z</dcterms:created>
  <dcterms:modified xsi:type="dcterms:W3CDTF">2022-11-11T07:28:54Z</dcterms:modified>
</cp:coreProperties>
</file>